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asıl Kullanılır" sheetId="1" state="visible" r:id="rId1"/>
    <sheet xmlns:r="http://schemas.openxmlformats.org/officeDocument/2006/relationships" name="Özet" sheetId="2" state="visible" r:id="rId2"/>
    <sheet xmlns:r="http://schemas.openxmlformats.org/officeDocument/2006/relationships" name="İş Emirleri" sheetId="3" state="visible" r:id="rId3"/>
    <sheet xmlns:r="http://schemas.openxmlformats.org/officeDocument/2006/relationships" name="Ürün Ağacı" sheetId="4" state="visible" r:id="rId4"/>
    <sheet xmlns:r="http://schemas.openxmlformats.org/officeDocument/2006/relationships" name="Stok Hareketleri" sheetId="5" state="visible" r:id="rId5"/>
    <sheet xmlns:r="http://schemas.openxmlformats.org/officeDocument/2006/relationships" name="Malzeme Durumu" sheetId="6" state="visible" r:id="rId6"/>
    <sheet xmlns:r="http://schemas.openxmlformats.org/officeDocument/2006/relationships" name="Excel'in Sınırları" sheetId="7" state="visible" r:id="rId7"/>
  </sheets>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0.###"/>
  </numFmts>
  <fonts count="7">
    <font>
      <name val="Calibri"/>
      <family val="2"/>
      <color theme="1"/>
      <sz val="11"/>
      <scheme val="minor"/>
    </font>
    <font>
      <name val="Arial"/>
      <b val="1"/>
      <color rgb="001E40AF"/>
      <sz val="14"/>
    </font>
    <font>
      <name val="Arial"/>
      <color rgb="0018181B"/>
      <sz val="10"/>
    </font>
    <font>
      <name val="Arial"/>
      <b val="1"/>
      <color rgb="0018181B"/>
      <sz val="10"/>
    </font>
    <font>
      <name val="Arial"/>
      <i val="1"/>
      <color rgb="0071717A"/>
      <sz val="8"/>
    </font>
    <font>
      <name val="Arial"/>
      <i val="1"/>
      <color rgb="0052525B"/>
      <sz val="9"/>
    </font>
    <font>
      <name val="Arial"/>
      <b val="1"/>
      <color rgb="00FFFFFF"/>
      <sz val="10"/>
    </font>
  </fonts>
  <fills count="5">
    <fill>
      <patternFill/>
    </fill>
    <fill>
      <patternFill patternType="gray125"/>
    </fill>
    <fill>
      <patternFill patternType="solid">
        <fgColor rgb="001E40AF"/>
      </patternFill>
    </fill>
    <fill>
      <patternFill patternType="solid">
        <fgColor rgb="00FFF9DB"/>
      </patternFill>
    </fill>
    <fill>
      <patternFill patternType="solid">
        <fgColor rgb="00F1F5F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0" borderId="0" applyAlignment="1" pivotButton="0" quotePrefix="0" xfId="0">
      <alignment vertical="top" wrapText="1"/>
    </xf>
    <xf numFmtId="0" fontId="3" fillId="0" borderId="1" applyAlignment="1" pivotButton="0" quotePrefix="0" xfId="0">
      <alignment vertical="top" wrapText="1"/>
    </xf>
    <xf numFmtId="1" fontId="3" fillId="4" borderId="1" applyAlignment="1" pivotButton="0" quotePrefix="0" xfId="0">
      <alignment horizontal="center" vertical="center" wrapText="1"/>
    </xf>
    <xf numFmtId="3" fontId="3" fillId="4" borderId="1" applyAlignment="1" pivotButton="0" quotePrefix="0" xfId="0">
      <alignment horizontal="center" vertical="center" wrapText="1"/>
    </xf>
    <xf numFmtId="0" fontId="6" fillId="2" borderId="1" applyAlignment="1" pivotButton="0" quotePrefix="0" xfId="0">
      <alignment horizontal="center" vertical="center" wrapText="1"/>
    </xf>
    <xf numFmtId="0" fontId="2" fillId="3" borderId="1" applyAlignment="1" pivotButton="0" quotePrefix="0" xfId="0">
      <alignment vertical="top" wrapText="1"/>
    </xf>
    <xf numFmtId="3" fontId="2" fillId="3" borderId="1" applyAlignment="1" pivotButton="0" quotePrefix="0" xfId="0">
      <alignment horizontal="center" vertical="center" wrapText="1"/>
    </xf>
    <xf numFmtId="165" fontId="2" fillId="3" borderId="1" applyAlignment="1" pivotButton="0" quotePrefix="0" xfId="0">
      <alignment horizontal="center" vertical="center" wrapText="1"/>
    </xf>
    <xf numFmtId="3" fontId="2" fillId="4" borderId="1" applyAlignment="1" pivotButton="0" quotePrefix="0" xfId="0">
      <alignment horizontal="center" vertical="center" wrapText="1"/>
    </xf>
    <xf numFmtId="9" fontId="2" fillId="4" borderId="1" applyAlignment="1" pivotButton="0" quotePrefix="0" xfId="0">
      <alignment horizontal="center" vertical="center" wrapText="1"/>
    </xf>
    <xf numFmtId="0" fontId="2" fillId="3" borderId="1" applyAlignment="1" pivotButton="0" quotePrefix="0" xfId="0">
      <alignment horizontal="center" vertical="center" wrapText="1"/>
    </xf>
    <xf numFmtId="1" fontId="2" fillId="4" borderId="1" applyAlignment="1" pivotButton="0" quotePrefix="0" xfId="0">
      <alignment horizontal="center" vertical="center" wrapText="1"/>
    </xf>
    <xf numFmtId="166" fontId="2" fillId="3" borderId="1" applyAlignment="1" pivotButton="0" quotePrefix="0" xfId="0">
      <alignment horizontal="center" vertical="center" wrapText="1"/>
    </xf>
    <xf numFmtId="166" fontId="2" fillId="4" borderId="1" applyAlignment="1" pivotButton="0" quotePrefix="0" xfId="0">
      <alignment horizontal="center" vertical="center" wrapText="1"/>
    </xf>
    <xf numFmtId="0" fontId="2" fillId="4" borderId="1" applyAlignment="1" pivotButton="0" quotePrefix="0" xfId="0">
      <alignment horizontal="center" vertical="center" wrapText="1"/>
    </xf>
  </cellXfs>
  <cellStyles count="1">
    <cellStyle name="Normal" xfId="0" builtinId="0" hidden="0"/>
  </cellStyles>
  <dxfs count="2">
    <dxf>
      <fill>
        <patternFill patternType="solid">
          <fgColor rgb="00FEE2E2"/>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2"/>
  <sheetViews>
    <sheetView showGridLines="0" workbookViewId="0">
      <selection activeCell="A1" sqref="A1"/>
    </sheetView>
  </sheetViews>
  <sheetFormatPr baseColWidth="8" defaultRowHeight="15"/>
  <cols>
    <col width="100" customWidth="1" min="1" max="1"/>
  </cols>
  <sheetData>
    <row r="1">
      <c r="A1" s="1" t="inlineStr">
        <is>
          <t>ÜRETİM TAKİP ŞABLONU</t>
        </is>
      </c>
    </row>
    <row r="3" ht="45" customHeight="1">
      <c r="A3" s="2" t="inlineStr">
        <is>
          <t>Bu dosya küçük bir atölyenin iş emirlerini, ürün ağacından malzeme ihtiyacını ve stok bakiyesini tek yerde izlemesi için hazırlandı. Sarı hücreler sizin girdiğiniz, gri hücreler otomatik hesaplanan alanlardır. Her sayfada örnek satırlar vardır — silip kendi verinizi yazın.</t>
        </is>
      </c>
    </row>
    <row r="4" ht="15" customHeight="1">
      <c r="A4" s="3" t="inlineStr">
        <is>
          <t>Sırayla:</t>
        </is>
      </c>
    </row>
    <row r="5" ht="30" customHeight="1">
      <c r="A5" s="2" t="inlineStr">
        <is>
          <t>1) İş Emirleri: her iş emri için ürün kodu, planlanan adet, başlangıç ve termin girin; üretildikçe Tamamlanan sütununu güncelleyin. Kalan, ilerleme ve gecikme kendiliğinden hesaplanır.</t>
        </is>
      </c>
    </row>
    <row r="6" ht="30" customHeight="1">
      <c r="A6" s="2" t="inlineStr">
        <is>
          <t>2) Ürün Ağacı: her ürün için kullanılan malzemeleri ve 1 adet ürün için gereken miktarı yazın. Açık ihtiyaç sütunu, o ürünün iş emirlerindeki kalan adet ile çarpılır.</t>
        </is>
      </c>
    </row>
    <row r="7" ht="15" customHeight="1">
      <c r="A7" s="2" t="inlineStr">
        <is>
          <t>3) Stok Hareketleri: malzeme girişlerini ve üretime çıkışları tarihiyle yazın.</t>
        </is>
      </c>
    </row>
    <row r="8" ht="30" customHeight="1">
      <c r="A8" s="2" t="inlineStr">
        <is>
          <t>4) Malzeme Durumu: her malzemenin toplam ihtiyacını, stoğunu ve eksiğini gösterir. Eksik &gt; 0 ise sipariş vermeniz gerekir.</t>
        </is>
      </c>
    </row>
    <row r="9" ht="15" customHeight="1">
      <c r="A9" s="2" t="inlineStr">
        <is>
          <t>5) Özet: açık ve geciken iş emri sayısı, kalan toplam adet ve eksik malzeme kalemi.</t>
        </is>
      </c>
    </row>
    <row r="10" ht="30" customHeight="1">
      <c r="A10" s="2" t="inlineStr">
        <is>
          <t>Not: Gecikme ve açık gün hesapları bugünün tarihini kullanır; dosyayı her açtığınızda güncellenir.</t>
        </is>
      </c>
    </row>
    <row r="12">
      <c r="A12" s="4" t="inlineStr">
        <is>
          <t>Hazırlayan: Tedeg ERP · https://www.tedegerp.com · Ücretsiz kullanabilir, değiştirebilir ve paylaşabilirsiniz.</t>
        </is>
      </c>
    </row>
  </sheetData>
  <mergeCells count="1">
    <mergeCell ref="A12"/>
  </mergeCells>
  <pageMargins left="0.75" right="0.75" top="1" bottom="1" header="0.5" footer="0.5"/>
  <pageSetup paperSize="9" fitToHeight="0" fitToWidth="1"/>
</worksheet>
</file>

<file path=xl/worksheets/sheet2.xml><?xml version="1.0" encoding="utf-8"?>
<worksheet xmlns="http://schemas.openxmlformats.org/spreadsheetml/2006/main">
  <sheetPr>
    <outlinePr summaryBelow="1" summaryRight="1"/>
    <pageSetUpPr fitToPage="1"/>
  </sheetPr>
  <dimension ref="A1:B10"/>
  <sheetViews>
    <sheetView showGridLines="0" workbookViewId="0">
      <selection activeCell="A1" sqref="A1"/>
    </sheetView>
  </sheetViews>
  <sheetFormatPr baseColWidth="8" defaultRowHeight="15"/>
  <cols>
    <col width="40" customWidth="1" min="1" max="1"/>
    <col width="16" customWidth="1" min="2" max="2"/>
  </cols>
  <sheetData>
    <row r="1">
      <c r="A1" s="1" t="inlineStr">
        <is>
          <t>ÖZET</t>
        </is>
      </c>
    </row>
    <row r="2" ht="30" customHeight="1">
      <c r="A2" s="5" t="inlineStr">
        <is>
          <t>Tüm değerler diğer sayfalardan otomatik hesaplanır.</t>
        </is>
      </c>
    </row>
    <row r="4">
      <c r="A4" s="6" t="inlineStr">
        <is>
          <t>Açık iş emri (tamamlanmamış)</t>
        </is>
      </c>
      <c r="B4" s="7">
        <f>COUNTIFS('İş Emirleri'!$A$5:$A$204,"&lt;&gt;",'İş Emirleri'!$K$5:$K$204,"&lt;&gt;Tamamlandı")</f>
        <v/>
      </c>
    </row>
    <row r="5">
      <c r="A5" s="6" t="inlineStr">
        <is>
          <t>Geciken iş emri</t>
        </is>
      </c>
      <c r="B5" s="7">
        <f>COUNTIF('İş Emirleri'!$L$5:$L$204,"&gt;0")</f>
        <v/>
      </c>
    </row>
    <row r="6">
      <c r="A6" s="6" t="inlineStr">
        <is>
          <t>Kalan toplam adet</t>
        </is>
      </c>
      <c r="B6" s="8">
        <f>SUM('İş Emirleri'!$I$5:$I$204)</f>
        <v/>
      </c>
    </row>
    <row r="7">
      <c r="A7" s="6" t="inlineStr">
        <is>
          <t>Eksik malzeme kalemi</t>
        </is>
      </c>
      <c r="B7" s="7">
        <f>COUNTIF('Malzeme Durumu'!$F$5:$F$204,"&gt;0")</f>
        <v/>
      </c>
    </row>
    <row r="10">
      <c r="A10" s="4" t="inlineStr">
        <is>
          <t>Hazırlayan: Tedeg ERP · https://www.tedegerp.com · Ücretsiz kullanabilir, değiştirebilir ve paylaşabilirsiniz.</t>
        </is>
      </c>
    </row>
  </sheetData>
  <mergeCells count="3">
    <mergeCell ref="A2:B2"/>
    <mergeCell ref="A10:B10"/>
    <mergeCell ref="A1:B1"/>
  </mergeCells>
  <conditionalFormatting sqref="B5">
    <cfRule type="cellIs" priority="1" operator="greaterThan" dxfId="0">
      <formula>0</formula>
    </cfRule>
  </conditionalFormatting>
  <conditionalFormatting sqref="B7">
    <cfRule type="cellIs" priority="2" operator="greaterThan" dxfId="0">
      <formula>0</formula>
    </cfRule>
  </conditionalFormatting>
  <pageMargins left="0.75" right="0.75" top="1" bottom="1" header="0.5" footer="0.5"/>
  <pageSetup paperSize="9" fitToHeight="0" fitToWidth="1"/>
</worksheet>
</file>

<file path=xl/worksheets/sheet3.xml><?xml version="1.0" encoding="utf-8"?>
<worksheet xmlns="http://schemas.openxmlformats.org/spreadsheetml/2006/main">
  <sheetPr>
    <outlinePr summaryBelow="1" summaryRight="1"/>
    <pageSetUpPr fitToPage="1"/>
  </sheetPr>
  <dimension ref="A1:M206"/>
  <sheetViews>
    <sheetView showGridLines="0" workbookViewId="0">
      <pane ySplit="4" topLeftCell="A5" activePane="bottomLeft" state="frozen"/>
      <selection pane="bottomLeft" activeCell="A1" sqref="A1"/>
    </sheetView>
  </sheetViews>
  <sheetFormatPr baseColWidth="8" defaultRowHeight="15"/>
  <cols>
    <col width="12" customWidth="1" min="1" max="1"/>
    <col width="12" customWidth="1" min="2" max="2"/>
    <col width="26" customWidth="1" min="3" max="3"/>
    <col width="16" customWidth="1" min="4" max="4"/>
    <col width="11" customWidth="1" min="5" max="5"/>
    <col width="12" customWidth="1" min="6" max="6"/>
    <col width="12" customWidth="1" min="7" max="7"/>
    <col width="12" customWidth="1" min="8" max="8"/>
    <col width="9" customWidth="1" min="9" max="9"/>
    <col width="10" customWidth="1" min="10" max="10"/>
    <col width="13" customWidth="1" min="11" max="11"/>
    <col width="11" customWidth="1" min="12" max="12"/>
    <col width="26" customWidth="1" min="13" max="13"/>
  </cols>
  <sheetData>
    <row r="1">
      <c r="A1" s="1" t="inlineStr">
        <is>
          <t>İŞ EMİRLERİ</t>
        </is>
      </c>
    </row>
    <row r="2" ht="30" customHeight="1">
      <c r="A2" s="5" t="inlineStr">
        <is>
          <t>Sarı = siz girin, gri = otomatik. Gecikme: termini geçmiş ve kalanı olan iş emri için bugüne kadar geçen gün.</t>
        </is>
      </c>
    </row>
    <row r="4" ht="30" customHeight="1">
      <c r="A4" s="9" t="inlineStr">
        <is>
          <t>İş emri no</t>
        </is>
      </c>
      <c r="B4" s="9" t="inlineStr">
        <is>
          <t>Ürün kodu</t>
        </is>
      </c>
      <c r="C4" s="9" t="inlineStr">
        <is>
          <t>Ürün adı</t>
        </is>
      </c>
      <c r="D4" s="9" t="inlineStr">
        <is>
          <t>Sipariş / proje</t>
        </is>
      </c>
      <c r="E4" s="9" t="inlineStr">
        <is>
          <t>Planlanan adet</t>
        </is>
      </c>
      <c r="F4" s="9" t="inlineStr">
        <is>
          <t>Başlangıç</t>
        </is>
      </c>
      <c r="G4" s="9" t="inlineStr">
        <is>
          <t>Termin</t>
        </is>
      </c>
      <c r="H4" s="9" t="inlineStr">
        <is>
          <t>Tamamlanan</t>
        </is>
      </c>
      <c r="I4" s="9" t="inlineStr">
        <is>
          <t>Kalan</t>
        </is>
      </c>
      <c r="J4" s="9" t="inlineStr">
        <is>
          <t>İlerleme</t>
        </is>
      </c>
      <c r="K4" s="9" t="inlineStr">
        <is>
          <t>Durum</t>
        </is>
      </c>
      <c r="L4" s="9" t="inlineStr">
        <is>
          <t>Gecikme (gün)</t>
        </is>
      </c>
      <c r="M4" s="9" t="inlineStr">
        <is>
          <t>Not</t>
        </is>
      </c>
    </row>
    <row r="5">
      <c r="A5" s="10" t="inlineStr">
        <is>
          <t>İE-001</t>
        </is>
      </c>
      <c r="B5" s="10" t="inlineStr">
        <is>
          <t>GV-100</t>
        </is>
      </c>
      <c r="C5" s="10" t="inlineStr">
        <is>
          <t>Gövde montajı</t>
        </is>
      </c>
      <c r="D5" s="10" t="inlineStr">
        <is>
          <t>PRJ-2026-07</t>
        </is>
      </c>
      <c r="E5" s="11" t="n">
        <v>50</v>
      </c>
      <c r="F5" s="12" t="n">
        <v>46292</v>
      </c>
      <c r="G5" s="12" t="n">
        <v>46309</v>
      </c>
      <c r="H5" s="11" t="n">
        <v>42</v>
      </c>
      <c r="I5" s="13">
        <f>IF(E5="","",MAX(0,E5-IF(H5="",0,H5)))</f>
        <v/>
      </c>
      <c r="J5" s="14">
        <f>IF(OR(E5="",E5=0),"",MIN(1,IF(H5="",0,H5)/E5))</f>
        <v/>
      </c>
      <c r="K5" s="15" t="inlineStr">
        <is>
          <t>Üretimde</t>
        </is>
      </c>
      <c r="L5" s="16">
        <f>IF(OR(G5="",I5=""),"",IF(I5=0,0,MAX(0,TODAY()-G5)))</f>
        <v/>
      </c>
      <c r="M5" s="10" t="inlineStr">
        <is>
          <t>örnek satır</t>
        </is>
      </c>
    </row>
    <row r="6">
      <c r="A6" s="10" t="inlineStr">
        <is>
          <t>İE-002</t>
        </is>
      </c>
      <c r="B6" s="10" t="inlineStr">
        <is>
          <t>KP-200</t>
        </is>
      </c>
      <c r="C6" s="10" t="inlineStr">
        <is>
          <t>Kontrol paneli</t>
        </is>
      </c>
      <c r="D6" s="10" t="inlineStr">
        <is>
          <t>PRJ-2026-07</t>
        </is>
      </c>
      <c r="E6" s="11" t="n">
        <v>20</v>
      </c>
      <c r="F6" s="12" t="n">
        <v>46302</v>
      </c>
      <c r="G6" s="12" t="n">
        <v>46324</v>
      </c>
      <c r="H6" s="11" t="n">
        <v>5</v>
      </c>
      <c r="I6" s="13">
        <f>IF(E6="","",MAX(0,E6-IF(H6="",0,H6)))</f>
        <v/>
      </c>
      <c r="J6" s="14">
        <f>IF(OR(E6="",E6=0),"",MIN(1,IF(H6="",0,H6)/E6))</f>
        <v/>
      </c>
      <c r="K6" s="15" t="inlineStr">
        <is>
          <t>Üretimde</t>
        </is>
      </c>
      <c r="L6" s="16">
        <f>IF(OR(G6="",I6=""),"",IF(I6=0,0,MAX(0,TODAY()-G6)))</f>
        <v/>
      </c>
      <c r="M6" s="10" t="inlineStr">
        <is>
          <t>örnek satır</t>
        </is>
      </c>
    </row>
    <row r="7">
      <c r="A7" s="10" t="inlineStr">
        <is>
          <t>İE-003</t>
        </is>
      </c>
      <c r="B7" s="10" t="inlineStr">
        <is>
          <t>GV-100</t>
        </is>
      </c>
      <c r="C7" s="10" t="inlineStr">
        <is>
          <t>Gövde montajı</t>
        </is>
      </c>
      <c r="D7" s="10" t="inlineStr">
        <is>
          <t>PRJ-2026-09</t>
        </is>
      </c>
      <c r="E7" s="11" t="n">
        <v>30</v>
      </c>
      <c r="F7" s="12" t="n">
        <v>46282</v>
      </c>
      <c r="G7" s="12" t="n">
        <v>46304</v>
      </c>
      <c r="H7" s="11" t="n">
        <v>30</v>
      </c>
      <c r="I7" s="13">
        <f>IF(E7="","",MAX(0,E7-IF(H7="",0,H7)))</f>
        <v/>
      </c>
      <c r="J7" s="14">
        <f>IF(OR(E7="",E7=0),"",MIN(1,IF(H7="",0,H7)/E7))</f>
        <v/>
      </c>
      <c r="K7" s="15" t="inlineStr">
        <is>
          <t>Tamamlandı</t>
        </is>
      </c>
      <c r="L7" s="16">
        <f>IF(OR(G7="",I7=""),"",IF(I7=0,0,MAX(0,TODAY()-G7)))</f>
        <v/>
      </c>
      <c r="M7" s="10" t="inlineStr">
        <is>
          <t>örnek satır</t>
        </is>
      </c>
    </row>
    <row r="8">
      <c r="A8" s="10" t="n"/>
      <c r="B8" s="10" t="n"/>
      <c r="C8" s="10" t="n"/>
      <c r="D8" s="10" t="n"/>
      <c r="E8" s="11" t="n"/>
      <c r="F8" s="12" t="n"/>
      <c r="G8" s="12" t="n"/>
      <c r="H8" s="11" t="n"/>
      <c r="I8" s="13">
        <f>IF(E8="","",MAX(0,E8-IF(H8="",0,H8)))</f>
        <v/>
      </c>
      <c r="J8" s="14">
        <f>IF(OR(E8="",E8=0),"",MIN(1,IF(H8="",0,H8)/E8))</f>
        <v/>
      </c>
      <c r="K8" s="15" t="n"/>
      <c r="L8" s="16">
        <f>IF(OR(G8="",I8=""),"",IF(I8=0,0,MAX(0,TODAY()-G8)))</f>
        <v/>
      </c>
      <c r="M8" s="10" t="n"/>
    </row>
    <row r="9">
      <c r="A9" s="10" t="n"/>
      <c r="B9" s="10" t="n"/>
      <c r="C9" s="10" t="n"/>
      <c r="D9" s="10" t="n"/>
      <c r="E9" s="11" t="n"/>
      <c r="F9" s="12" t="n"/>
      <c r="G9" s="12" t="n"/>
      <c r="H9" s="11" t="n"/>
      <c r="I9" s="13">
        <f>IF(E9="","",MAX(0,E9-IF(H9="",0,H9)))</f>
        <v/>
      </c>
      <c r="J9" s="14">
        <f>IF(OR(E9="",E9=0),"",MIN(1,IF(H9="",0,H9)/E9))</f>
        <v/>
      </c>
      <c r="K9" s="15" t="n"/>
      <c r="L9" s="16">
        <f>IF(OR(G9="",I9=""),"",IF(I9=0,0,MAX(0,TODAY()-G9)))</f>
        <v/>
      </c>
      <c r="M9" s="10" t="n"/>
    </row>
    <row r="10">
      <c r="A10" s="10" t="n"/>
      <c r="B10" s="10" t="n"/>
      <c r="C10" s="10" t="n"/>
      <c r="D10" s="10" t="n"/>
      <c r="E10" s="11" t="n"/>
      <c r="F10" s="12" t="n"/>
      <c r="G10" s="12" t="n"/>
      <c r="H10" s="11" t="n"/>
      <c r="I10" s="13">
        <f>IF(E10="","",MAX(0,E10-IF(H10="",0,H10)))</f>
        <v/>
      </c>
      <c r="J10" s="14">
        <f>IF(OR(E10="",E10=0),"",MIN(1,IF(H10="",0,H10)/E10))</f>
        <v/>
      </c>
      <c r="K10" s="15" t="n"/>
      <c r="L10" s="16">
        <f>IF(OR(G10="",I10=""),"",IF(I10=0,0,MAX(0,TODAY()-G10)))</f>
        <v/>
      </c>
      <c r="M10" s="10" t="n"/>
    </row>
    <row r="11">
      <c r="A11" s="10" t="n"/>
      <c r="B11" s="10" t="n"/>
      <c r="C11" s="10" t="n"/>
      <c r="D11" s="10" t="n"/>
      <c r="E11" s="11" t="n"/>
      <c r="F11" s="12" t="n"/>
      <c r="G11" s="12" t="n"/>
      <c r="H11" s="11" t="n"/>
      <c r="I11" s="13">
        <f>IF(E11="","",MAX(0,E11-IF(H11="",0,H11)))</f>
        <v/>
      </c>
      <c r="J11" s="14">
        <f>IF(OR(E11="",E11=0),"",MIN(1,IF(H11="",0,H11)/E11))</f>
        <v/>
      </c>
      <c r="K11" s="15" t="n"/>
      <c r="L11" s="16">
        <f>IF(OR(G11="",I11=""),"",IF(I11=0,0,MAX(0,TODAY()-G11)))</f>
        <v/>
      </c>
      <c r="M11" s="10" t="n"/>
    </row>
    <row r="12">
      <c r="A12" s="10" t="n"/>
      <c r="B12" s="10" t="n"/>
      <c r="C12" s="10" t="n"/>
      <c r="D12" s="10" t="n"/>
      <c r="E12" s="11" t="n"/>
      <c r="F12" s="12" t="n"/>
      <c r="G12" s="12" t="n"/>
      <c r="H12" s="11" t="n"/>
      <c r="I12" s="13">
        <f>IF(E12="","",MAX(0,E12-IF(H12="",0,H12)))</f>
        <v/>
      </c>
      <c r="J12" s="14">
        <f>IF(OR(E12="",E12=0),"",MIN(1,IF(H12="",0,H12)/E12))</f>
        <v/>
      </c>
      <c r="K12" s="15" t="n"/>
      <c r="L12" s="16">
        <f>IF(OR(G12="",I12=""),"",IF(I12=0,0,MAX(0,TODAY()-G12)))</f>
        <v/>
      </c>
      <c r="M12" s="10" t="n"/>
    </row>
    <row r="13">
      <c r="A13" s="10" t="n"/>
      <c r="B13" s="10" t="n"/>
      <c r="C13" s="10" t="n"/>
      <c r="D13" s="10" t="n"/>
      <c r="E13" s="11" t="n"/>
      <c r="F13" s="12" t="n"/>
      <c r="G13" s="12" t="n"/>
      <c r="H13" s="11" t="n"/>
      <c r="I13" s="13">
        <f>IF(E13="","",MAX(0,E13-IF(H13="",0,H13)))</f>
        <v/>
      </c>
      <c r="J13" s="14">
        <f>IF(OR(E13="",E13=0),"",MIN(1,IF(H13="",0,H13)/E13))</f>
        <v/>
      </c>
      <c r="K13" s="15" t="n"/>
      <c r="L13" s="16">
        <f>IF(OR(G13="",I13=""),"",IF(I13=0,0,MAX(0,TODAY()-G13)))</f>
        <v/>
      </c>
      <c r="M13" s="10" t="n"/>
    </row>
    <row r="14">
      <c r="A14" s="10" t="n"/>
      <c r="B14" s="10" t="n"/>
      <c r="C14" s="10" t="n"/>
      <c r="D14" s="10" t="n"/>
      <c r="E14" s="11" t="n"/>
      <c r="F14" s="12" t="n"/>
      <c r="G14" s="12" t="n"/>
      <c r="H14" s="11" t="n"/>
      <c r="I14" s="13">
        <f>IF(E14="","",MAX(0,E14-IF(H14="",0,H14)))</f>
        <v/>
      </c>
      <c r="J14" s="14">
        <f>IF(OR(E14="",E14=0),"",MIN(1,IF(H14="",0,H14)/E14))</f>
        <v/>
      </c>
      <c r="K14" s="15" t="n"/>
      <c r="L14" s="16">
        <f>IF(OR(G14="",I14=""),"",IF(I14=0,0,MAX(0,TODAY()-G14)))</f>
        <v/>
      </c>
      <c r="M14" s="10" t="n"/>
    </row>
    <row r="15">
      <c r="A15" s="10" t="n"/>
      <c r="B15" s="10" t="n"/>
      <c r="C15" s="10" t="n"/>
      <c r="D15" s="10" t="n"/>
      <c r="E15" s="11" t="n"/>
      <c r="F15" s="12" t="n"/>
      <c r="G15" s="12" t="n"/>
      <c r="H15" s="11" t="n"/>
      <c r="I15" s="13">
        <f>IF(E15="","",MAX(0,E15-IF(H15="",0,H15)))</f>
        <v/>
      </c>
      <c r="J15" s="14">
        <f>IF(OR(E15="",E15=0),"",MIN(1,IF(H15="",0,H15)/E15))</f>
        <v/>
      </c>
      <c r="K15" s="15" t="n"/>
      <c r="L15" s="16">
        <f>IF(OR(G15="",I15=""),"",IF(I15=0,0,MAX(0,TODAY()-G15)))</f>
        <v/>
      </c>
      <c r="M15" s="10" t="n"/>
    </row>
    <row r="16">
      <c r="A16" s="10" t="n"/>
      <c r="B16" s="10" t="n"/>
      <c r="C16" s="10" t="n"/>
      <c r="D16" s="10" t="n"/>
      <c r="E16" s="11" t="n"/>
      <c r="F16" s="12" t="n"/>
      <c r="G16" s="12" t="n"/>
      <c r="H16" s="11" t="n"/>
      <c r="I16" s="13">
        <f>IF(E16="","",MAX(0,E16-IF(H16="",0,H16)))</f>
        <v/>
      </c>
      <c r="J16" s="14">
        <f>IF(OR(E16="",E16=0),"",MIN(1,IF(H16="",0,H16)/E16))</f>
        <v/>
      </c>
      <c r="K16" s="15" t="n"/>
      <c r="L16" s="16">
        <f>IF(OR(G16="",I16=""),"",IF(I16=0,0,MAX(0,TODAY()-G16)))</f>
        <v/>
      </c>
      <c r="M16" s="10" t="n"/>
    </row>
    <row r="17">
      <c r="A17" s="10" t="n"/>
      <c r="B17" s="10" t="n"/>
      <c r="C17" s="10" t="n"/>
      <c r="D17" s="10" t="n"/>
      <c r="E17" s="11" t="n"/>
      <c r="F17" s="12" t="n"/>
      <c r="G17" s="12" t="n"/>
      <c r="H17" s="11" t="n"/>
      <c r="I17" s="13">
        <f>IF(E17="","",MAX(0,E17-IF(H17="",0,H17)))</f>
        <v/>
      </c>
      <c r="J17" s="14">
        <f>IF(OR(E17="",E17=0),"",MIN(1,IF(H17="",0,H17)/E17))</f>
        <v/>
      </c>
      <c r="K17" s="15" t="n"/>
      <c r="L17" s="16">
        <f>IF(OR(G17="",I17=""),"",IF(I17=0,0,MAX(0,TODAY()-G17)))</f>
        <v/>
      </c>
      <c r="M17" s="10" t="n"/>
    </row>
    <row r="18">
      <c r="A18" s="10" t="n"/>
      <c r="B18" s="10" t="n"/>
      <c r="C18" s="10" t="n"/>
      <c r="D18" s="10" t="n"/>
      <c r="E18" s="11" t="n"/>
      <c r="F18" s="12" t="n"/>
      <c r="G18" s="12" t="n"/>
      <c r="H18" s="11" t="n"/>
      <c r="I18" s="13">
        <f>IF(E18="","",MAX(0,E18-IF(H18="",0,H18)))</f>
        <v/>
      </c>
      <c r="J18" s="14">
        <f>IF(OR(E18="",E18=0),"",MIN(1,IF(H18="",0,H18)/E18))</f>
        <v/>
      </c>
      <c r="K18" s="15" t="n"/>
      <c r="L18" s="16">
        <f>IF(OR(G18="",I18=""),"",IF(I18=0,0,MAX(0,TODAY()-G18)))</f>
        <v/>
      </c>
      <c r="M18" s="10" t="n"/>
    </row>
    <row r="19">
      <c r="A19" s="10" t="n"/>
      <c r="B19" s="10" t="n"/>
      <c r="C19" s="10" t="n"/>
      <c r="D19" s="10" t="n"/>
      <c r="E19" s="11" t="n"/>
      <c r="F19" s="12" t="n"/>
      <c r="G19" s="12" t="n"/>
      <c r="H19" s="11" t="n"/>
      <c r="I19" s="13">
        <f>IF(E19="","",MAX(0,E19-IF(H19="",0,H19)))</f>
        <v/>
      </c>
      <c r="J19" s="14">
        <f>IF(OR(E19="",E19=0),"",MIN(1,IF(H19="",0,H19)/E19))</f>
        <v/>
      </c>
      <c r="K19" s="15" t="n"/>
      <c r="L19" s="16">
        <f>IF(OR(G19="",I19=""),"",IF(I19=0,0,MAX(0,TODAY()-G19)))</f>
        <v/>
      </c>
      <c r="M19" s="10" t="n"/>
    </row>
    <row r="20">
      <c r="A20" s="10" t="n"/>
      <c r="B20" s="10" t="n"/>
      <c r="C20" s="10" t="n"/>
      <c r="D20" s="10" t="n"/>
      <c r="E20" s="11" t="n"/>
      <c r="F20" s="12" t="n"/>
      <c r="G20" s="12" t="n"/>
      <c r="H20" s="11" t="n"/>
      <c r="I20" s="13">
        <f>IF(E20="","",MAX(0,E20-IF(H20="",0,H20)))</f>
        <v/>
      </c>
      <c r="J20" s="14">
        <f>IF(OR(E20="",E20=0),"",MIN(1,IF(H20="",0,H20)/E20))</f>
        <v/>
      </c>
      <c r="K20" s="15" t="n"/>
      <c r="L20" s="16">
        <f>IF(OR(G20="",I20=""),"",IF(I20=0,0,MAX(0,TODAY()-G20)))</f>
        <v/>
      </c>
      <c r="M20" s="10" t="n"/>
    </row>
    <row r="21">
      <c r="A21" s="10" t="n"/>
      <c r="B21" s="10" t="n"/>
      <c r="C21" s="10" t="n"/>
      <c r="D21" s="10" t="n"/>
      <c r="E21" s="11" t="n"/>
      <c r="F21" s="12" t="n"/>
      <c r="G21" s="12" t="n"/>
      <c r="H21" s="11" t="n"/>
      <c r="I21" s="13">
        <f>IF(E21="","",MAX(0,E21-IF(H21="",0,H21)))</f>
        <v/>
      </c>
      <c r="J21" s="14">
        <f>IF(OR(E21="",E21=0),"",MIN(1,IF(H21="",0,H21)/E21))</f>
        <v/>
      </c>
      <c r="K21" s="15" t="n"/>
      <c r="L21" s="16">
        <f>IF(OR(G21="",I21=""),"",IF(I21=0,0,MAX(0,TODAY()-G21)))</f>
        <v/>
      </c>
      <c r="M21" s="10" t="n"/>
    </row>
    <row r="22">
      <c r="A22" s="10" t="n"/>
      <c r="B22" s="10" t="n"/>
      <c r="C22" s="10" t="n"/>
      <c r="D22" s="10" t="n"/>
      <c r="E22" s="11" t="n"/>
      <c r="F22" s="12" t="n"/>
      <c r="G22" s="12" t="n"/>
      <c r="H22" s="11" t="n"/>
      <c r="I22" s="13">
        <f>IF(E22="","",MAX(0,E22-IF(H22="",0,H22)))</f>
        <v/>
      </c>
      <c r="J22" s="14">
        <f>IF(OR(E22="",E22=0),"",MIN(1,IF(H22="",0,H22)/E22))</f>
        <v/>
      </c>
      <c r="K22" s="15" t="n"/>
      <c r="L22" s="16">
        <f>IF(OR(G22="",I22=""),"",IF(I22=0,0,MAX(0,TODAY()-G22)))</f>
        <v/>
      </c>
      <c r="M22" s="10" t="n"/>
    </row>
    <row r="23">
      <c r="A23" s="10" t="n"/>
      <c r="B23" s="10" t="n"/>
      <c r="C23" s="10" t="n"/>
      <c r="D23" s="10" t="n"/>
      <c r="E23" s="11" t="n"/>
      <c r="F23" s="12" t="n"/>
      <c r="G23" s="12" t="n"/>
      <c r="H23" s="11" t="n"/>
      <c r="I23" s="13">
        <f>IF(E23="","",MAX(0,E23-IF(H23="",0,H23)))</f>
        <v/>
      </c>
      <c r="J23" s="14">
        <f>IF(OR(E23="",E23=0),"",MIN(1,IF(H23="",0,H23)/E23))</f>
        <v/>
      </c>
      <c r="K23" s="15" t="n"/>
      <c r="L23" s="16">
        <f>IF(OR(G23="",I23=""),"",IF(I23=0,0,MAX(0,TODAY()-G23)))</f>
        <v/>
      </c>
      <c r="M23" s="10" t="n"/>
    </row>
    <row r="24">
      <c r="A24" s="10" t="n"/>
      <c r="B24" s="10" t="n"/>
      <c r="C24" s="10" t="n"/>
      <c r="D24" s="10" t="n"/>
      <c r="E24" s="11" t="n"/>
      <c r="F24" s="12" t="n"/>
      <c r="G24" s="12" t="n"/>
      <c r="H24" s="11" t="n"/>
      <c r="I24" s="13">
        <f>IF(E24="","",MAX(0,E24-IF(H24="",0,H24)))</f>
        <v/>
      </c>
      <c r="J24" s="14">
        <f>IF(OR(E24="",E24=0),"",MIN(1,IF(H24="",0,H24)/E24))</f>
        <v/>
      </c>
      <c r="K24" s="15" t="n"/>
      <c r="L24" s="16">
        <f>IF(OR(G24="",I24=""),"",IF(I24=0,0,MAX(0,TODAY()-G24)))</f>
        <v/>
      </c>
      <c r="M24" s="10" t="n"/>
    </row>
    <row r="25">
      <c r="A25" s="10" t="n"/>
      <c r="B25" s="10" t="n"/>
      <c r="C25" s="10" t="n"/>
      <c r="D25" s="10" t="n"/>
      <c r="E25" s="11" t="n"/>
      <c r="F25" s="12" t="n"/>
      <c r="G25" s="12" t="n"/>
      <c r="H25" s="11" t="n"/>
      <c r="I25" s="13">
        <f>IF(E25="","",MAX(0,E25-IF(H25="",0,H25)))</f>
        <v/>
      </c>
      <c r="J25" s="14">
        <f>IF(OR(E25="",E25=0),"",MIN(1,IF(H25="",0,H25)/E25))</f>
        <v/>
      </c>
      <c r="K25" s="15" t="n"/>
      <c r="L25" s="16">
        <f>IF(OR(G25="",I25=""),"",IF(I25=0,0,MAX(0,TODAY()-G25)))</f>
        <v/>
      </c>
      <c r="M25" s="10" t="n"/>
    </row>
    <row r="26">
      <c r="A26" s="10" t="n"/>
      <c r="B26" s="10" t="n"/>
      <c r="C26" s="10" t="n"/>
      <c r="D26" s="10" t="n"/>
      <c r="E26" s="11" t="n"/>
      <c r="F26" s="12" t="n"/>
      <c r="G26" s="12" t="n"/>
      <c r="H26" s="11" t="n"/>
      <c r="I26" s="13">
        <f>IF(E26="","",MAX(0,E26-IF(H26="",0,H26)))</f>
        <v/>
      </c>
      <c r="J26" s="14">
        <f>IF(OR(E26="",E26=0),"",MIN(1,IF(H26="",0,H26)/E26))</f>
        <v/>
      </c>
      <c r="K26" s="15" t="n"/>
      <c r="L26" s="16">
        <f>IF(OR(G26="",I26=""),"",IF(I26=0,0,MAX(0,TODAY()-G26)))</f>
        <v/>
      </c>
      <c r="M26" s="10" t="n"/>
    </row>
    <row r="27">
      <c r="A27" s="10" t="n"/>
      <c r="B27" s="10" t="n"/>
      <c r="C27" s="10" t="n"/>
      <c r="D27" s="10" t="n"/>
      <c r="E27" s="11" t="n"/>
      <c r="F27" s="12" t="n"/>
      <c r="G27" s="12" t="n"/>
      <c r="H27" s="11" t="n"/>
      <c r="I27" s="13">
        <f>IF(E27="","",MAX(0,E27-IF(H27="",0,H27)))</f>
        <v/>
      </c>
      <c r="J27" s="14">
        <f>IF(OR(E27="",E27=0),"",MIN(1,IF(H27="",0,H27)/E27))</f>
        <v/>
      </c>
      <c r="K27" s="15" t="n"/>
      <c r="L27" s="16">
        <f>IF(OR(G27="",I27=""),"",IF(I27=0,0,MAX(0,TODAY()-G27)))</f>
        <v/>
      </c>
      <c r="M27" s="10" t="n"/>
    </row>
    <row r="28">
      <c r="A28" s="10" t="n"/>
      <c r="B28" s="10" t="n"/>
      <c r="C28" s="10" t="n"/>
      <c r="D28" s="10" t="n"/>
      <c r="E28" s="11" t="n"/>
      <c r="F28" s="12" t="n"/>
      <c r="G28" s="12" t="n"/>
      <c r="H28" s="11" t="n"/>
      <c r="I28" s="13">
        <f>IF(E28="","",MAX(0,E28-IF(H28="",0,H28)))</f>
        <v/>
      </c>
      <c r="J28" s="14">
        <f>IF(OR(E28="",E28=0),"",MIN(1,IF(H28="",0,H28)/E28))</f>
        <v/>
      </c>
      <c r="K28" s="15" t="n"/>
      <c r="L28" s="16">
        <f>IF(OR(G28="",I28=""),"",IF(I28=0,0,MAX(0,TODAY()-G28)))</f>
        <v/>
      </c>
      <c r="M28" s="10" t="n"/>
    </row>
    <row r="29">
      <c r="A29" s="10" t="n"/>
      <c r="B29" s="10" t="n"/>
      <c r="C29" s="10" t="n"/>
      <c r="D29" s="10" t="n"/>
      <c r="E29" s="11" t="n"/>
      <c r="F29" s="12" t="n"/>
      <c r="G29" s="12" t="n"/>
      <c r="H29" s="11" t="n"/>
      <c r="I29" s="13">
        <f>IF(E29="","",MAX(0,E29-IF(H29="",0,H29)))</f>
        <v/>
      </c>
      <c r="J29" s="14">
        <f>IF(OR(E29="",E29=0),"",MIN(1,IF(H29="",0,H29)/E29))</f>
        <v/>
      </c>
      <c r="K29" s="15" t="n"/>
      <c r="L29" s="16">
        <f>IF(OR(G29="",I29=""),"",IF(I29=0,0,MAX(0,TODAY()-G29)))</f>
        <v/>
      </c>
      <c r="M29" s="10" t="n"/>
    </row>
    <row r="30">
      <c r="A30" s="10" t="n"/>
      <c r="B30" s="10" t="n"/>
      <c r="C30" s="10" t="n"/>
      <c r="D30" s="10" t="n"/>
      <c r="E30" s="11" t="n"/>
      <c r="F30" s="12" t="n"/>
      <c r="G30" s="12" t="n"/>
      <c r="H30" s="11" t="n"/>
      <c r="I30" s="13">
        <f>IF(E30="","",MAX(0,E30-IF(H30="",0,H30)))</f>
        <v/>
      </c>
      <c r="J30" s="14">
        <f>IF(OR(E30="",E30=0),"",MIN(1,IF(H30="",0,H30)/E30))</f>
        <v/>
      </c>
      <c r="K30" s="15" t="n"/>
      <c r="L30" s="16">
        <f>IF(OR(G30="",I30=""),"",IF(I30=0,0,MAX(0,TODAY()-G30)))</f>
        <v/>
      </c>
      <c r="M30" s="10" t="n"/>
    </row>
    <row r="31">
      <c r="A31" s="10" t="n"/>
      <c r="B31" s="10" t="n"/>
      <c r="C31" s="10" t="n"/>
      <c r="D31" s="10" t="n"/>
      <c r="E31" s="11" t="n"/>
      <c r="F31" s="12" t="n"/>
      <c r="G31" s="12" t="n"/>
      <c r="H31" s="11" t="n"/>
      <c r="I31" s="13">
        <f>IF(E31="","",MAX(0,E31-IF(H31="",0,H31)))</f>
        <v/>
      </c>
      <c r="J31" s="14">
        <f>IF(OR(E31="",E31=0),"",MIN(1,IF(H31="",0,H31)/E31))</f>
        <v/>
      </c>
      <c r="K31" s="15" t="n"/>
      <c r="L31" s="16">
        <f>IF(OR(G31="",I31=""),"",IF(I31=0,0,MAX(0,TODAY()-G31)))</f>
        <v/>
      </c>
      <c r="M31" s="10" t="n"/>
    </row>
    <row r="32">
      <c r="A32" s="10" t="n"/>
      <c r="B32" s="10" t="n"/>
      <c r="C32" s="10" t="n"/>
      <c r="D32" s="10" t="n"/>
      <c r="E32" s="11" t="n"/>
      <c r="F32" s="12" t="n"/>
      <c r="G32" s="12" t="n"/>
      <c r="H32" s="11" t="n"/>
      <c r="I32" s="13">
        <f>IF(E32="","",MAX(0,E32-IF(H32="",0,H32)))</f>
        <v/>
      </c>
      <c r="J32" s="14">
        <f>IF(OR(E32="",E32=0),"",MIN(1,IF(H32="",0,H32)/E32))</f>
        <v/>
      </c>
      <c r="K32" s="15" t="n"/>
      <c r="L32" s="16">
        <f>IF(OR(G32="",I32=""),"",IF(I32=0,0,MAX(0,TODAY()-G32)))</f>
        <v/>
      </c>
      <c r="M32" s="10" t="n"/>
    </row>
    <row r="33">
      <c r="A33" s="10" t="n"/>
      <c r="B33" s="10" t="n"/>
      <c r="C33" s="10" t="n"/>
      <c r="D33" s="10" t="n"/>
      <c r="E33" s="11" t="n"/>
      <c r="F33" s="12" t="n"/>
      <c r="G33" s="12" t="n"/>
      <c r="H33" s="11" t="n"/>
      <c r="I33" s="13">
        <f>IF(E33="","",MAX(0,E33-IF(H33="",0,H33)))</f>
        <v/>
      </c>
      <c r="J33" s="14">
        <f>IF(OR(E33="",E33=0),"",MIN(1,IF(H33="",0,H33)/E33))</f>
        <v/>
      </c>
      <c r="K33" s="15" t="n"/>
      <c r="L33" s="16">
        <f>IF(OR(G33="",I33=""),"",IF(I33=0,0,MAX(0,TODAY()-G33)))</f>
        <v/>
      </c>
      <c r="M33" s="10" t="n"/>
    </row>
    <row r="34">
      <c r="A34" s="10" t="n"/>
      <c r="B34" s="10" t="n"/>
      <c r="C34" s="10" t="n"/>
      <c r="D34" s="10" t="n"/>
      <c r="E34" s="11" t="n"/>
      <c r="F34" s="12" t="n"/>
      <c r="G34" s="12" t="n"/>
      <c r="H34" s="11" t="n"/>
      <c r="I34" s="13">
        <f>IF(E34="","",MAX(0,E34-IF(H34="",0,H34)))</f>
        <v/>
      </c>
      <c r="J34" s="14">
        <f>IF(OR(E34="",E34=0),"",MIN(1,IF(H34="",0,H34)/E34))</f>
        <v/>
      </c>
      <c r="K34" s="15" t="n"/>
      <c r="L34" s="16">
        <f>IF(OR(G34="",I34=""),"",IF(I34=0,0,MAX(0,TODAY()-G34)))</f>
        <v/>
      </c>
      <c r="M34" s="10" t="n"/>
    </row>
    <row r="35">
      <c r="A35" s="10" t="n"/>
      <c r="B35" s="10" t="n"/>
      <c r="C35" s="10" t="n"/>
      <c r="D35" s="10" t="n"/>
      <c r="E35" s="11" t="n"/>
      <c r="F35" s="12" t="n"/>
      <c r="G35" s="12" t="n"/>
      <c r="H35" s="11" t="n"/>
      <c r="I35" s="13">
        <f>IF(E35="","",MAX(0,E35-IF(H35="",0,H35)))</f>
        <v/>
      </c>
      <c r="J35" s="14">
        <f>IF(OR(E35="",E35=0),"",MIN(1,IF(H35="",0,H35)/E35))</f>
        <v/>
      </c>
      <c r="K35" s="15" t="n"/>
      <c r="L35" s="16">
        <f>IF(OR(G35="",I35=""),"",IF(I35=0,0,MAX(0,TODAY()-G35)))</f>
        <v/>
      </c>
      <c r="M35" s="10" t="n"/>
    </row>
    <row r="36">
      <c r="A36" s="10" t="n"/>
      <c r="B36" s="10" t="n"/>
      <c r="C36" s="10" t="n"/>
      <c r="D36" s="10" t="n"/>
      <c r="E36" s="11" t="n"/>
      <c r="F36" s="12" t="n"/>
      <c r="G36" s="12" t="n"/>
      <c r="H36" s="11" t="n"/>
      <c r="I36" s="13">
        <f>IF(E36="","",MAX(0,E36-IF(H36="",0,H36)))</f>
        <v/>
      </c>
      <c r="J36" s="14">
        <f>IF(OR(E36="",E36=0),"",MIN(1,IF(H36="",0,H36)/E36))</f>
        <v/>
      </c>
      <c r="K36" s="15" t="n"/>
      <c r="L36" s="16">
        <f>IF(OR(G36="",I36=""),"",IF(I36=0,0,MAX(0,TODAY()-G36)))</f>
        <v/>
      </c>
      <c r="M36" s="10" t="n"/>
    </row>
    <row r="37">
      <c r="A37" s="10" t="n"/>
      <c r="B37" s="10" t="n"/>
      <c r="C37" s="10" t="n"/>
      <c r="D37" s="10" t="n"/>
      <c r="E37" s="11" t="n"/>
      <c r="F37" s="12" t="n"/>
      <c r="G37" s="12" t="n"/>
      <c r="H37" s="11" t="n"/>
      <c r="I37" s="13">
        <f>IF(E37="","",MAX(0,E37-IF(H37="",0,H37)))</f>
        <v/>
      </c>
      <c r="J37" s="14">
        <f>IF(OR(E37="",E37=0),"",MIN(1,IF(H37="",0,H37)/E37))</f>
        <v/>
      </c>
      <c r="K37" s="15" t="n"/>
      <c r="L37" s="16">
        <f>IF(OR(G37="",I37=""),"",IF(I37=0,0,MAX(0,TODAY()-G37)))</f>
        <v/>
      </c>
      <c r="M37" s="10" t="n"/>
    </row>
    <row r="38">
      <c r="A38" s="10" t="n"/>
      <c r="B38" s="10" t="n"/>
      <c r="C38" s="10" t="n"/>
      <c r="D38" s="10" t="n"/>
      <c r="E38" s="11" t="n"/>
      <c r="F38" s="12" t="n"/>
      <c r="G38" s="12" t="n"/>
      <c r="H38" s="11" t="n"/>
      <c r="I38" s="13">
        <f>IF(E38="","",MAX(0,E38-IF(H38="",0,H38)))</f>
        <v/>
      </c>
      <c r="J38" s="14">
        <f>IF(OR(E38="",E38=0),"",MIN(1,IF(H38="",0,H38)/E38))</f>
        <v/>
      </c>
      <c r="K38" s="15" t="n"/>
      <c r="L38" s="16">
        <f>IF(OR(G38="",I38=""),"",IF(I38=0,0,MAX(0,TODAY()-G38)))</f>
        <v/>
      </c>
      <c r="M38" s="10" t="n"/>
    </row>
    <row r="39">
      <c r="A39" s="10" t="n"/>
      <c r="B39" s="10" t="n"/>
      <c r="C39" s="10" t="n"/>
      <c r="D39" s="10" t="n"/>
      <c r="E39" s="11" t="n"/>
      <c r="F39" s="12" t="n"/>
      <c r="G39" s="12" t="n"/>
      <c r="H39" s="11" t="n"/>
      <c r="I39" s="13">
        <f>IF(E39="","",MAX(0,E39-IF(H39="",0,H39)))</f>
        <v/>
      </c>
      <c r="J39" s="14">
        <f>IF(OR(E39="",E39=0),"",MIN(1,IF(H39="",0,H39)/E39))</f>
        <v/>
      </c>
      <c r="K39" s="15" t="n"/>
      <c r="L39" s="16">
        <f>IF(OR(G39="",I39=""),"",IF(I39=0,0,MAX(0,TODAY()-G39)))</f>
        <v/>
      </c>
      <c r="M39" s="10" t="n"/>
    </row>
    <row r="40">
      <c r="A40" s="10" t="n"/>
      <c r="B40" s="10" t="n"/>
      <c r="C40" s="10" t="n"/>
      <c r="D40" s="10" t="n"/>
      <c r="E40" s="11" t="n"/>
      <c r="F40" s="12" t="n"/>
      <c r="G40" s="12" t="n"/>
      <c r="H40" s="11" t="n"/>
      <c r="I40" s="13">
        <f>IF(E40="","",MAX(0,E40-IF(H40="",0,H40)))</f>
        <v/>
      </c>
      <c r="J40" s="14">
        <f>IF(OR(E40="",E40=0),"",MIN(1,IF(H40="",0,H40)/E40))</f>
        <v/>
      </c>
      <c r="K40" s="15" t="n"/>
      <c r="L40" s="16">
        <f>IF(OR(G40="",I40=""),"",IF(I40=0,0,MAX(0,TODAY()-G40)))</f>
        <v/>
      </c>
      <c r="M40" s="10" t="n"/>
    </row>
    <row r="41">
      <c r="A41" s="10" t="n"/>
      <c r="B41" s="10" t="n"/>
      <c r="C41" s="10" t="n"/>
      <c r="D41" s="10" t="n"/>
      <c r="E41" s="11" t="n"/>
      <c r="F41" s="12" t="n"/>
      <c r="G41" s="12" t="n"/>
      <c r="H41" s="11" t="n"/>
      <c r="I41" s="13">
        <f>IF(E41="","",MAX(0,E41-IF(H41="",0,H41)))</f>
        <v/>
      </c>
      <c r="J41" s="14">
        <f>IF(OR(E41="",E41=0),"",MIN(1,IF(H41="",0,H41)/E41))</f>
        <v/>
      </c>
      <c r="K41" s="15" t="n"/>
      <c r="L41" s="16">
        <f>IF(OR(G41="",I41=""),"",IF(I41=0,0,MAX(0,TODAY()-G41)))</f>
        <v/>
      </c>
      <c r="M41" s="10" t="n"/>
    </row>
    <row r="42">
      <c r="A42" s="10" t="n"/>
      <c r="B42" s="10" t="n"/>
      <c r="C42" s="10" t="n"/>
      <c r="D42" s="10" t="n"/>
      <c r="E42" s="11" t="n"/>
      <c r="F42" s="12" t="n"/>
      <c r="G42" s="12" t="n"/>
      <c r="H42" s="11" t="n"/>
      <c r="I42" s="13">
        <f>IF(E42="","",MAX(0,E42-IF(H42="",0,H42)))</f>
        <v/>
      </c>
      <c r="J42" s="14">
        <f>IF(OR(E42="",E42=0),"",MIN(1,IF(H42="",0,H42)/E42))</f>
        <v/>
      </c>
      <c r="K42" s="15" t="n"/>
      <c r="L42" s="16">
        <f>IF(OR(G42="",I42=""),"",IF(I42=0,0,MAX(0,TODAY()-G42)))</f>
        <v/>
      </c>
      <c r="M42" s="10" t="n"/>
    </row>
    <row r="43">
      <c r="A43" s="10" t="n"/>
      <c r="B43" s="10" t="n"/>
      <c r="C43" s="10" t="n"/>
      <c r="D43" s="10" t="n"/>
      <c r="E43" s="11" t="n"/>
      <c r="F43" s="12" t="n"/>
      <c r="G43" s="12" t="n"/>
      <c r="H43" s="11" t="n"/>
      <c r="I43" s="13">
        <f>IF(E43="","",MAX(0,E43-IF(H43="",0,H43)))</f>
        <v/>
      </c>
      <c r="J43" s="14">
        <f>IF(OR(E43="",E43=0),"",MIN(1,IF(H43="",0,H43)/E43))</f>
        <v/>
      </c>
      <c r="K43" s="15" t="n"/>
      <c r="L43" s="16">
        <f>IF(OR(G43="",I43=""),"",IF(I43=0,0,MAX(0,TODAY()-G43)))</f>
        <v/>
      </c>
      <c r="M43" s="10" t="n"/>
    </row>
    <row r="44">
      <c r="A44" s="10" t="n"/>
      <c r="B44" s="10" t="n"/>
      <c r="C44" s="10" t="n"/>
      <c r="D44" s="10" t="n"/>
      <c r="E44" s="11" t="n"/>
      <c r="F44" s="12" t="n"/>
      <c r="G44" s="12" t="n"/>
      <c r="H44" s="11" t="n"/>
      <c r="I44" s="13">
        <f>IF(E44="","",MAX(0,E44-IF(H44="",0,H44)))</f>
        <v/>
      </c>
      <c r="J44" s="14">
        <f>IF(OR(E44="",E44=0),"",MIN(1,IF(H44="",0,H44)/E44))</f>
        <v/>
      </c>
      <c r="K44" s="15" t="n"/>
      <c r="L44" s="16">
        <f>IF(OR(G44="",I44=""),"",IF(I44=0,0,MAX(0,TODAY()-G44)))</f>
        <v/>
      </c>
      <c r="M44" s="10" t="n"/>
    </row>
    <row r="45">
      <c r="A45" s="10" t="n"/>
      <c r="B45" s="10" t="n"/>
      <c r="C45" s="10" t="n"/>
      <c r="D45" s="10" t="n"/>
      <c r="E45" s="11" t="n"/>
      <c r="F45" s="12" t="n"/>
      <c r="G45" s="12" t="n"/>
      <c r="H45" s="11" t="n"/>
      <c r="I45" s="13">
        <f>IF(E45="","",MAX(0,E45-IF(H45="",0,H45)))</f>
        <v/>
      </c>
      <c r="J45" s="14">
        <f>IF(OR(E45="",E45=0),"",MIN(1,IF(H45="",0,H45)/E45))</f>
        <v/>
      </c>
      <c r="K45" s="15" t="n"/>
      <c r="L45" s="16">
        <f>IF(OR(G45="",I45=""),"",IF(I45=0,0,MAX(0,TODAY()-G45)))</f>
        <v/>
      </c>
      <c r="M45" s="10" t="n"/>
    </row>
    <row r="46">
      <c r="A46" s="10" t="n"/>
      <c r="B46" s="10" t="n"/>
      <c r="C46" s="10" t="n"/>
      <c r="D46" s="10" t="n"/>
      <c r="E46" s="11" t="n"/>
      <c r="F46" s="12" t="n"/>
      <c r="G46" s="12" t="n"/>
      <c r="H46" s="11" t="n"/>
      <c r="I46" s="13">
        <f>IF(E46="","",MAX(0,E46-IF(H46="",0,H46)))</f>
        <v/>
      </c>
      <c r="J46" s="14">
        <f>IF(OR(E46="",E46=0),"",MIN(1,IF(H46="",0,H46)/E46))</f>
        <v/>
      </c>
      <c r="K46" s="15" t="n"/>
      <c r="L46" s="16">
        <f>IF(OR(G46="",I46=""),"",IF(I46=0,0,MAX(0,TODAY()-G46)))</f>
        <v/>
      </c>
      <c r="M46" s="10" t="n"/>
    </row>
    <row r="47">
      <c r="A47" s="10" t="n"/>
      <c r="B47" s="10" t="n"/>
      <c r="C47" s="10" t="n"/>
      <c r="D47" s="10" t="n"/>
      <c r="E47" s="11" t="n"/>
      <c r="F47" s="12" t="n"/>
      <c r="G47" s="12" t="n"/>
      <c r="H47" s="11" t="n"/>
      <c r="I47" s="13">
        <f>IF(E47="","",MAX(0,E47-IF(H47="",0,H47)))</f>
        <v/>
      </c>
      <c r="J47" s="14">
        <f>IF(OR(E47="",E47=0),"",MIN(1,IF(H47="",0,H47)/E47))</f>
        <v/>
      </c>
      <c r="K47" s="15" t="n"/>
      <c r="L47" s="16">
        <f>IF(OR(G47="",I47=""),"",IF(I47=0,0,MAX(0,TODAY()-G47)))</f>
        <v/>
      </c>
      <c r="M47" s="10" t="n"/>
    </row>
    <row r="48">
      <c r="A48" s="10" t="n"/>
      <c r="B48" s="10" t="n"/>
      <c r="C48" s="10" t="n"/>
      <c r="D48" s="10" t="n"/>
      <c r="E48" s="11" t="n"/>
      <c r="F48" s="12" t="n"/>
      <c r="G48" s="12" t="n"/>
      <c r="H48" s="11" t="n"/>
      <c r="I48" s="13">
        <f>IF(E48="","",MAX(0,E48-IF(H48="",0,H48)))</f>
        <v/>
      </c>
      <c r="J48" s="14">
        <f>IF(OR(E48="",E48=0),"",MIN(1,IF(H48="",0,H48)/E48))</f>
        <v/>
      </c>
      <c r="K48" s="15" t="n"/>
      <c r="L48" s="16">
        <f>IF(OR(G48="",I48=""),"",IF(I48=0,0,MAX(0,TODAY()-G48)))</f>
        <v/>
      </c>
      <c r="M48" s="10" t="n"/>
    </row>
    <row r="49">
      <c r="A49" s="10" t="n"/>
      <c r="B49" s="10" t="n"/>
      <c r="C49" s="10" t="n"/>
      <c r="D49" s="10" t="n"/>
      <c r="E49" s="11" t="n"/>
      <c r="F49" s="12" t="n"/>
      <c r="G49" s="12" t="n"/>
      <c r="H49" s="11" t="n"/>
      <c r="I49" s="13">
        <f>IF(E49="","",MAX(0,E49-IF(H49="",0,H49)))</f>
        <v/>
      </c>
      <c r="J49" s="14">
        <f>IF(OR(E49="",E49=0),"",MIN(1,IF(H49="",0,H49)/E49))</f>
        <v/>
      </c>
      <c r="K49" s="15" t="n"/>
      <c r="L49" s="16">
        <f>IF(OR(G49="",I49=""),"",IF(I49=0,0,MAX(0,TODAY()-G49)))</f>
        <v/>
      </c>
      <c r="M49" s="10" t="n"/>
    </row>
    <row r="50">
      <c r="A50" s="10" t="n"/>
      <c r="B50" s="10" t="n"/>
      <c r="C50" s="10" t="n"/>
      <c r="D50" s="10" t="n"/>
      <c r="E50" s="11" t="n"/>
      <c r="F50" s="12" t="n"/>
      <c r="G50" s="12" t="n"/>
      <c r="H50" s="11" t="n"/>
      <c r="I50" s="13">
        <f>IF(E50="","",MAX(0,E50-IF(H50="",0,H50)))</f>
        <v/>
      </c>
      <c r="J50" s="14">
        <f>IF(OR(E50="",E50=0),"",MIN(1,IF(H50="",0,H50)/E50))</f>
        <v/>
      </c>
      <c r="K50" s="15" t="n"/>
      <c r="L50" s="16">
        <f>IF(OR(G50="",I50=""),"",IF(I50=0,0,MAX(0,TODAY()-G50)))</f>
        <v/>
      </c>
      <c r="M50" s="10" t="n"/>
    </row>
    <row r="51">
      <c r="A51" s="10" t="n"/>
      <c r="B51" s="10" t="n"/>
      <c r="C51" s="10" t="n"/>
      <c r="D51" s="10" t="n"/>
      <c r="E51" s="11" t="n"/>
      <c r="F51" s="12" t="n"/>
      <c r="G51" s="12" t="n"/>
      <c r="H51" s="11" t="n"/>
      <c r="I51" s="13">
        <f>IF(E51="","",MAX(0,E51-IF(H51="",0,H51)))</f>
        <v/>
      </c>
      <c r="J51" s="14">
        <f>IF(OR(E51="",E51=0),"",MIN(1,IF(H51="",0,H51)/E51))</f>
        <v/>
      </c>
      <c r="K51" s="15" t="n"/>
      <c r="L51" s="16">
        <f>IF(OR(G51="",I51=""),"",IF(I51=0,0,MAX(0,TODAY()-G51)))</f>
        <v/>
      </c>
      <c r="M51" s="10" t="n"/>
    </row>
    <row r="52">
      <c r="A52" s="10" t="n"/>
      <c r="B52" s="10" t="n"/>
      <c r="C52" s="10" t="n"/>
      <c r="D52" s="10" t="n"/>
      <c r="E52" s="11" t="n"/>
      <c r="F52" s="12" t="n"/>
      <c r="G52" s="12" t="n"/>
      <c r="H52" s="11" t="n"/>
      <c r="I52" s="13">
        <f>IF(E52="","",MAX(0,E52-IF(H52="",0,H52)))</f>
        <v/>
      </c>
      <c r="J52" s="14">
        <f>IF(OR(E52="",E52=0),"",MIN(1,IF(H52="",0,H52)/E52))</f>
        <v/>
      </c>
      <c r="K52" s="15" t="n"/>
      <c r="L52" s="16">
        <f>IF(OR(G52="",I52=""),"",IF(I52=0,0,MAX(0,TODAY()-G52)))</f>
        <v/>
      </c>
      <c r="M52" s="10" t="n"/>
    </row>
    <row r="53">
      <c r="A53" s="10" t="n"/>
      <c r="B53" s="10" t="n"/>
      <c r="C53" s="10" t="n"/>
      <c r="D53" s="10" t="n"/>
      <c r="E53" s="11" t="n"/>
      <c r="F53" s="12" t="n"/>
      <c r="G53" s="12" t="n"/>
      <c r="H53" s="11" t="n"/>
      <c r="I53" s="13">
        <f>IF(E53="","",MAX(0,E53-IF(H53="",0,H53)))</f>
        <v/>
      </c>
      <c r="J53" s="14">
        <f>IF(OR(E53="",E53=0),"",MIN(1,IF(H53="",0,H53)/E53))</f>
        <v/>
      </c>
      <c r="K53" s="15" t="n"/>
      <c r="L53" s="16">
        <f>IF(OR(G53="",I53=""),"",IF(I53=0,0,MAX(0,TODAY()-G53)))</f>
        <v/>
      </c>
      <c r="M53" s="10" t="n"/>
    </row>
    <row r="54">
      <c r="A54" s="10" t="n"/>
      <c r="B54" s="10" t="n"/>
      <c r="C54" s="10" t="n"/>
      <c r="D54" s="10" t="n"/>
      <c r="E54" s="11" t="n"/>
      <c r="F54" s="12" t="n"/>
      <c r="G54" s="12" t="n"/>
      <c r="H54" s="11" t="n"/>
      <c r="I54" s="13">
        <f>IF(E54="","",MAX(0,E54-IF(H54="",0,H54)))</f>
        <v/>
      </c>
      <c r="J54" s="14">
        <f>IF(OR(E54="",E54=0),"",MIN(1,IF(H54="",0,H54)/E54))</f>
        <v/>
      </c>
      <c r="K54" s="15" t="n"/>
      <c r="L54" s="16">
        <f>IF(OR(G54="",I54=""),"",IF(I54=0,0,MAX(0,TODAY()-G54)))</f>
        <v/>
      </c>
      <c r="M54" s="10" t="n"/>
    </row>
    <row r="55">
      <c r="A55" s="10" t="n"/>
      <c r="B55" s="10" t="n"/>
      <c r="C55" s="10" t="n"/>
      <c r="D55" s="10" t="n"/>
      <c r="E55" s="11" t="n"/>
      <c r="F55" s="12" t="n"/>
      <c r="G55" s="12" t="n"/>
      <c r="H55" s="11" t="n"/>
      <c r="I55" s="13">
        <f>IF(E55="","",MAX(0,E55-IF(H55="",0,H55)))</f>
        <v/>
      </c>
      <c r="J55" s="14">
        <f>IF(OR(E55="",E55=0),"",MIN(1,IF(H55="",0,H55)/E55))</f>
        <v/>
      </c>
      <c r="K55" s="15" t="n"/>
      <c r="L55" s="16">
        <f>IF(OR(G55="",I55=""),"",IF(I55=0,0,MAX(0,TODAY()-G55)))</f>
        <v/>
      </c>
      <c r="M55" s="10" t="n"/>
    </row>
    <row r="56">
      <c r="A56" s="10" t="n"/>
      <c r="B56" s="10" t="n"/>
      <c r="C56" s="10" t="n"/>
      <c r="D56" s="10" t="n"/>
      <c r="E56" s="11" t="n"/>
      <c r="F56" s="12" t="n"/>
      <c r="G56" s="12" t="n"/>
      <c r="H56" s="11" t="n"/>
      <c r="I56" s="13">
        <f>IF(E56="","",MAX(0,E56-IF(H56="",0,H56)))</f>
        <v/>
      </c>
      <c r="J56" s="14">
        <f>IF(OR(E56="",E56=0),"",MIN(1,IF(H56="",0,H56)/E56))</f>
        <v/>
      </c>
      <c r="K56" s="15" t="n"/>
      <c r="L56" s="16">
        <f>IF(OR(G56="",I56=""),"",IF(I56=0,0,MAX(0,TODAY()-G56)))</f>
        <v/>
      </c>
      <c r="M56" s="10" t="n"/>
    </row>
    <row r="57">
      <c r="A57" s="10" t="n"/>
      <c r="B57" s="10" t="n"/>
      <c r="C57" s="10" t="n"/>
      <c r="D57" s="10" t="n"/>
      <c r="E57" s="11" t="n"/>
      <c r="F57" s="12" t="n"/>
      <c r="G57" s="12" t="n"/>
      <c r="H57" s="11" t="n"/>
      <c r="I57" s="13">
        <f>IF(E57="","",MAX(0,E57-IF(H57="",0,H57)))</f>
        <v/>
      </c>
      <c r="J57" s="14">
        <f>IF(OR(E57="",E57=0),"",MIN(1,IF(H57="",0,H57)/E57))</f>
        <v/>
      </c>
      <c r="K57" s="15" t="n"/>
      <c r="L57" s="16">
        <f>IF(OR(G57="",I57=""),"",IF(I57=0,0,MAX(0,TODAY()-G57)))</f>
        <v/>
      </c>
      <c r="M57" s="10" t="n"/>
    </row>
    <row r="58">
      <c r="A58" s="10" t="n"/>
      <c r="B58" s="10" t="n"/>
      <c r="C58" s="10" t="n"/>
      <c r="D58" s="10" t="n"/>
      <c r="E58" s="11" t="n"/>
      <c r="F58" s="12" t="n"/>
      <c r="G58" s="12" t="n"/>
      <c r="H58" s="11" t="n"/>
      <c r="I58" s="13">
        <f>IF(E58="","",MAX(0,E58-IF(H58="",0,H58)))</f>
        <v/>
      </c>
      <c r="J58" s="14">
        <f>IF(OR(E58="",E58=0),"",MIN(1,IF(H58="",0,H58)/E58))</f>
        <v/>
      </c>
      <c r="K58" s="15" t="n"/>
      <c r="L58" s="16">
        <f>IF(OR(G58="",I58=""),"",IF(I58=0,0,MAX(0,TODAY()-G58)))</f>
        <v/>
      </c>
      <c r="M58" s="10" t="n"/>
    </row>
    <row r="59">
      <c r="A59" s="10" t="n"/>
      <c r="B59" s="10" t="n"/>
      <c r="C59" s="10" t="n"/>
      <c r="D59" s="10" t="n"/>
      <c r="E59" s="11" t="n"/>
      <c r="F59" s="12" t="n"/>
      <c r="G59" s="12" t="n"/>
      <c r="H59" s="11" t="n"/>
      <c r="I59" s="13">
        <f>IF(E59="","",MAX(0,E59-IF(H59="",0,H59)))</f>
        <v/>
      </c>
      <c r="J59" s="14">
        <f>IF(OR(E59="",E59=0),"",MIN(1,IF(H59="",0,H59)/E59))</f>
        <v/>
      </c>
      <c r="K59" s="15" t="n"/>
      <c r="L59" s="16">
        <f>IF(OR(G59="",I59=""),"",IF(I59=0,0,MAX(0,TODAY()-G59)))</f>
        <v/>
      </c>
      <c r="M59" s="10" t="n"/>
    </row>
    <row r="60">
      <c r="A60" s="10" t="n"/>
      <c r="B60" s="10" t="n"/>
      <c r="C60" s="10" t="n"/>
      <c r="D60" s="10" t="n"/>
      <c r="E60" s="11" t="n"/>
      <c r="F60" s="12" t="n"/>
      <c r="G60" s="12" t="n"/>
      <c r="H60" s="11" t="n"/>
      <c r="I60" s="13">
        <f>IF(E60="","",MAX(0,E60-IF(H60="",0,H60)))</f>
        <v/>
      </c>
      <c r="J60" s="14">
        <f>IF(OR(E60="",E60=0),"",MIN(1,IF(H60="",0,H60)/E60))</f>
        <v/>
      </c>
      <c r="K60" s="15" t="n"/>
      <c r="L60" s="16">
        <f>IF(OR(G60="",I60=""),"",IF(I60=0,0,MAX(0,TODAY()-G60)))</f>
        <v/>
      </c>
      <c r="M60" s="10" t="n"/>
    </row>
    <row r="61">
      <c r="A61" s="10" t="n"/>
      <c r="B61" s="10" t="n"/>
      <c r="C61" s="10" t="n"/>
      <c r="D61" s="10" t="n"/>
      <c r="E61" s="11" t="n"/>
      <c r="F61" s="12" t="n"/>
      <c r="G61" s="12" t="n"/>
      <c r="H61" s="11" t="n"/>
      <c r="I61" s="13">
        <f>IF(E61="","",MAX(0,E61-IF(H61="",0,H61)))</f>
        <v/>
      </c>
      <c r="J61" s="14">
        <f>IF(OR(E61="",E61=0),"",MIN(1,IF(H61="",0,H61)/E61))</f>
        <v/>
      </c>
      <c r="K61" s="15" t="n"/>
      <c r="L61" s="16">
        <f>IF(OR(G61="",I61=""),"",IF(I61=0,0,MAX(0,TODAY()-G61)))</f>
        <v/>
      </c>
      <c r="M61" s="10" t="n"/>
    </row>
    <row r="62">
      <c r="A62" s="10" t="n"/>
      <c r="B62" s="10" t="n"/>
      <c r="C62" s="10" t="n"/>
      <c r="D62" s="10" t="n"/>
      <c r="E62" s="11" t="n"/>
      <c r="F62" s="12" t="n"/>
      <c r="G62" s="12" t="n"/>
      <c r="H62" s="11" t="n"/>
      <c r="I62" s="13">
        <f>IF(E62="","",MAX(0,E62-IF(H62="",0,H62)))</f>
        <v/>
      </c>
      <c r="J62" s="14">
        <f>IF(OR(E62="",E62=0),"",MIN(1,IF(H62="",0,H62)/E62))</f>
        <v/>
      </c>
      <c r="K62" s="15" t="n"/>
      <c r="L62" s="16">
        <f>IF(OR(G62="",I62=""),"",IF(I62=0,0,MAX(0,TODAY()-G62)))</f>
        <v/>
      </c>
      <c r="M62" s="10" t="n"/>
    </row>
    <row r="63">
      <c r="A63" s="10" t="n"/>
      <c r="B63" s="10" t="n"/>
      <c r="C63" s="10" t="n"/>
      <c r="D63" s="10" t="n"/>
      <c r="E63" s="11" t="n"/>
      <c r="F63" s="12" t="n"/>
      <c r="G63" s="12" t="n"/>
      <c r="H63" s="11" t="n"/>
      <c r="I63" s="13">
        <f>IF(E63="","",MAX(0,E63-IF(H63="",0,H63)))</f>
        <v/>
      </c>
      <c r="J63" s="14">
        <f>IF(OR(E63="",E63=0),"",MIN(1,IF(H63="",0,H63)/E63))</f>
        <v/>
      </c>
      <c r="K63" s="15" t="n"/>
      <c r="L63" s="16">
        <f>IF(OR(G63="",I63=""),"",IF(I63=0,0,MAX(0,TODAY()-G63)))</f>
        <v/>
      </c>
      <c r="M63" s="10" t="n"/>
    </row>
    <row r="64">
      <c r="A64" s="10" t="n"/>
      <c r="B64" s="10" t="n"/>
      <c r="C64" s="10" t="n"/>
      <c r="D64" s="10" t="n"/>
      <c r="E64" s="11" t="n"/>
      <c r="F64" s="12" t="n"/>
      <c r="G64" s="12" t="n"/>
      <c r="H64" s="11" t="n"/>
      <c r="I64" s="13">
        <f>IF(E64="","",MAX(0,E64-IF(H64="",0,H64)))</f>
        <v/>
      </c>
      <c r="J64" s="14">
        <f>IF(OR(E64="",E64=0),"",MIN(1,IF(H64="",0,H64)/E64))</f>
        <v/>
      </c>
      <c r="K64" s="15" t="n"/>
      <c r="L64" s="16">
        <f>IF(OR(G64="",I64=""),"",IF(I64=0,0,MAX(0,TODAY()-G64)))</f>
        <v/>
      </c>
      <c r="M64" s="10" t="n"/>
    </row>
    <row r="65">
      <c r="A65" s="10" t="n"/>
      <c r="B65" s="10" t="n"/>
      <c r="C65" s="10" t="n"/>
      <c r="D65" s="10" t="n"/>
      <c r="E65" s="11" t="n"/>
      <c r="F65" s="12" t="n"/>
      <c r="G65" s="12" t="n"/>
      <c r="H65" s="11" t="n"/>
      <c r="I65" s="13">
        <f>IF(E65="","",MAX(0,E65-IF(H65="",0,H65)))</f>
        <v/>
      </c>
      <c r="J65" s="14">
        <f>IF(OR(E65="",E65=0),"",MIN(1,IF(H65="",0,H65)/E65))</f>
        <v/>
      </c>
      <c r="K65" s="15" t="n"/>
      <c r="L65" s="16">
        <f>IF(OR(G65="",I65=""),"",IF(I65=0,0,MAX(0,TODAY()-G65)))</f>
        <v/>
      </c>
      <c r="M65" s="10" t="n"/>
    </row>
    <row r="66">
      <c r="A66" s="10" t="n"/>
      <c r="B66" s="10" t="n"/>
      <c r="C66" s="10" t="n"/>
      <c r="D66" s="10" t="n"/>
      <c r="E66" s="11" t="n"/>
      <c r="F66" s="12" t="n"/>
      <c r="G66" s="12" t="n"/>
      <c r="H66" s="11" t="n"/>
      <c r="I66" s="13">
        <f>IF(E66="","",MAX(0,E66-IF(H66="",0,H66)))</f>
        <v/>
      </c>
      <c r="J66" s="14">
        <f>IF(OR(E66="",E66=0),"",MIN(1,IF(H66="",0,H66)/E66))</f>
        <v/>
      </c>
      <c r="K66" s="15" t="n"/>
      <c r="L66" s="16">
        <f>IF(OR(G66="",I66=""),"",IF(I66=0,0,MAX(0,TODAY()-G66)))</f>
        <v/>
      </c>
      <c r="M66" s="10" t="n"/>
    </row>
    <row r="67">
      <c r="A67" s="10" t="n"/>
      <c r="B67" s="10" t="n"/>
      <c r="C67" s="10" t="n"/>
      <c r="D67" s="10" t="n"/>
      <c r="E67" s="11" t="n"/>
      <c r="F67" s="12" t="n"/>
      <c r="G67" s="12" t="n"/>
      <c r="H67" s="11" t="n"/>
      <c r="I67" s="13">
        <f>IF(E67="","",MAX(0,E67-IF(H67="",0,H67)))</f>
        <v/>
      </c>
      <c r="J67" s="14">
        <f>IF(OR(E67="",E67=0),"",MIN(1,IF(H67="",0,H67)/E67))</f>
        <v/>
      </c>
      <c r="K67" s="15" t="n"/>
      <c r="L67" s="16">
        <f>IF(OR(G67="",I67=""),"",IF(I67=0,0,MAX(0,TODAY()-G67)))</f>
        <v/>
      </c>
      <c r="M67" s="10" t="n"/>
    </row>
    <row r="68">
      <c r="A68" s="10" t="n"/>
      <c r="B68" s="10" t="n"/>
      <c r="C68" s="10" t="n"/>
      <c r="D68" s="10" t="n"/>
      <c r="E68" s="11" t="n"/>
      <c r="F68" s="12" t="n"/>
      <c r="G68" s="12" t="n"/>
      <c r="H68" s="11" t="n"/>
      <c r="I68" s="13">
        <f>IF(E68="","",MAX(0,E68-IF(H68="",0,H68)))</f>
        <v/>
      </c>
      <c r="J68" s="14">
        <f>IF(OR(E68="",E68=0),"",MIN(1,IF(H68="",0,H68)/E68))</f>
        <v/>
      </c>
      <c r="K68" s="15" t="n"/>
      <c r="L68" s="16">
        <f>IF(OR(G68="",I68=""),"",IF(I68=0,0,MAX(0,TODAY()-G68)))</f>
        <v/>
      </c>
      <c r="M68" s="10" t="n"/>
    </row>
    <row r="69">
      <c r="A69" s="10" t="n"/>
      <c r="B69" s="10" t="n"/>
      <c r="C69" s="10" t="n"/>
      <c r="D69" s="10" t="n"/>
      <c r="E69" s="11" t="n"/>
      <c r="F69" s="12" t="n"/>
      <c r="G69" s="12" t="n"/>
      <c r="H69" s="11" t="n"/>
      <c r="I69" s="13">
        <f>IF(E69="","",MAX(0,E69-IF(H69="",0,H69)))</f>
        <v/>
      </c>
      <c r="J69" s="14">
        <f>IF(OR(E69="",E69=0),"",MIN(1,IF(H69="",0,H69)/E69))</f>
        <v/>
      </c>
      <c r="K69" s="15" t="n"/>
      <c r="L69" s="16">
        <f>IF(OR(G69="",I69=""),"",IF(I69=0,0,MAX(0,TODAY()-G69)))</f>
        <v/>
      </c>
      <c r="M69" s="10" t="n"/>
    </row>
    <row r="70">
      <c r="A70" s="10" t="n"/>
      <c r="B70" s="10" t="n"/>
      <c r="C70" s="10" t="n"/>
      <c r="D70" s="10" t="n"/>
      <c r="E70" s="11" t="n"/>
      <c r="F70" s="12" t="n"/>
      <c r="G70" s="12" t="n"/>
      <c r="H70" s="11" t="n"/>
      <c r="I70" s="13">
        <f>IF(E70="","",MAX(0,E70-IF(H70="",0,H70)))</f>
        <v/>
      </c>
      <c r="J70" s="14">
        <f>IF(OR(E70="",E70=0),"",MIN(1,IF(H70="",0,H70)/E70))</f>
        <v/>
      </c>
      <c r="K70" s="15" t="n"/>
      <c r="L70" s="16">
        <f>IF(OR(G70="",I70=""),"",IF(I70=0,0,MAX(0,TODAY()-G70)))</f>
        <v/>
      </c>
      <c r="M70" s="10" t="n"/>
    </row>
    <row r="71">
      <c r="A71" s="10" t="n"/>
      <c r="B71" s="10" t="n"/>
      <c r="C71" s="10" t="n"/>
      <c r="D71" s="10" t="n"/>
      <c r="E71" s="11" t="n"/>
      <c r="F71" s="12" t="n"/>
      <c r="G71" s="12" t="n"/>
      <c r="H71" s="11" t="n"/>
      <c r="I71" s="13">
        <f>IF(E71="","",MAX(0,E71-IF(H71="",0,H71)))</f>
        <v/>
      </c>
      <c r="J71" s="14">
        <f>IF(OR(E71="",E71=0),"",MIN(1,IF(H71="",0,H71)/E71))</f>
        <v/>
      </c>
      <c r="K71" s="15" t="n"/>
      <c r="L71" s="16">
        <f>IF(OR(G71="",I71=""),"",IF(I71=0,0,MAX(0,TODAY()-G71)))</f>
        <v/>
      </c>
      <c r="M71" s="10" t="n"/>
    </row>
    <row r="72">
      <c r="A72" s="10" t="n"/>
      <c r="B72" s="10" t="n"/>
      <c r="C72" s="10" t="n"/>
      <c r="D72" s="10" t="n"/>
      <c r="E72" s="11" t="n"/>
      <c r="F72" s="12" t="n"/>
      <c r="G72" s="12" t="n"/>
      <c r="H72" s="11" t="n"/>
      <c r="I72" s="13">
        <f>IF(E72="","",MAX(0,E72-IF(H72="",0,H72)))</f>
        <v/>
      </c>
      <c r="J72" s="14">
        <f>IF(OR(E72="",E72=0),"",MIN(1,IF(H72="",0,H72)/E72))</f>
        <v/>
      </c>
      <c r="K72" s="15" t="n"/>
      <c r="L72" s="16">
        <f>IF(OR(G72="",I72=""),"",IF(I72=0,0,MAX(0,TODAY()-G72)))</f>
        <v/>
      </c>
      <c r="M72" s="10" t="n"/>
    </row>
    <row r="73">
      <c r="A73" s="10" t="n"/>
      <c r="B73" s="10" t="n"/>
      <c r="C73" s="10" t="n"/>
      <c r="D73" s="10" t="n"/>
      <c r="E73" s="11" t="n"/>
      <c r="F73" s="12" t="n"/>
      <c r="G73" s="12" t="n"/>
      <c r="H73" s="11" t="n"/>
      <c r="I73" s="13">
        <f>IF(E73="","",MAX(0,E73-IF(H73="",0,H73)))</f>
        <v/>
      </c>
      <c r="J73" s="14">
        <f>IF(OR(E73="",E73=0),"",MIN(1,IF(H73="",0,H73)/E73))</f>
        <v/>
      </c>
      <c r="K73" s="15" t="n"/>
      <c r="L73" s="16">
        <f>IF(OR(G73="",I73=""),"",IF(I73=0,0,MAX(0,TODAY()-G73)))</f>
        <v/>
      </c>
      <c r="M73" s="10" t="n"/>
    </row>
    <row r="74">
      <c r="A74" s="10" t="n"/>
      <c r="B74" s="10" t="n"/>
      <c r="C74" s="10" t="n"/>
      <c r="D74" s="10" t="n"/>
      <c r="E74" s="11" t="n"/>
      <c r="F74" s="12" t="n"/>
      <c r="G74" s="12" t="n"/>
      <c r="H74" s="11" t="n"/>
      <c r="I74" s="13">
        <f>IF(E74="","",MAX(0,E74-IF(H74="",0,H74)))</f>
        <v/>
      </c>
      <c r="J74" s="14">
        <f>IF(OR(E74="",E74=0),"",MIN(1,IF(H74="",0,H74)/E74))</f>
        <v/>
      </c>
      <c r="K74" s="15" t="n"/>
      <c r="L74" s="16">
        <f>IF(OR(G74="",I74=""),"",IF(I74=0,0,MAX(0,TODAY()-G74)))</f>
        <v/>
      </c>
      <c r="M74" s="10" t="n"/>
    </row>
    <row r="75">
      <c r="A75" s="10" t="n"/>
      <c r="B75" s="10" t="n"/>
      <c r="C75" s="10" t="n"/>
      <c r="D75" s="10" t="n"/>
      <c r="E75" s="11" t="n"/>
      <c r="F75" s="12" t="n"/>
      <c r="G75" s="12" t="n"/>
      <c r="H75" s="11" t="n"/>
      <c r="I75" s="13">
        <f>IF(E75="","",MAX(0,E75-IF(H75="",0,H75)))</f>
        <v/>
      </c>
      <c r="J75" s="14">
        <f>IF(OR(E75="",E75=0),"",MIN(1,IF(H75="",0,H75)/E75))</f>
        <v/>
      </c>
      <c r="K75" s="15" t="n"/>
      <c r="L75" s="16">
        <f>IF(OR(G75="",I75=""),"",IF(I75=0,0,MAX(0,TODAY()-G75)))</f>
        <v/>
      </c>
      <c r="M75" s="10" t="n"/>
    </row>
    <row r="76">
      <c r="A76" s="10" t="n"/>
      <c r="B76" s="10" t="n"/>
      <c r="C76" s="10" t="n"/>
      <c r="D76" s="10" t="n"/>
      <c r="E76" s="11" t="n"/>
      <c r="F76" s="12" t="n"/>
      <c r="G76" s="12" t="n"/>
      <c r="H76" s="11" t="n"/>
      <c r="I76" s="13">
        <f>IF(E76="","",MAX(0,E76-IF(H76="",0,H76)))</f>
        <v/>
      </c>
      <c r="J76" s="14">
        <f>IF(OR(E76="",E76=0),"",MIN(1,IF(H76="",0,H76)/E76))</f>
        <v/>
      </c>
      <c r="K76" s="15" t="n"/>
      <c r="L76" s="16">
        <f>IF(OR(G76="",I76=""),"",IF(I76=0,0,MAX(0,TODAY()-G76)))</f>
        <v/>
      </c>
      <c r="M76" s="10" t="n"/>
    </row>
    <row r="77">
      <c r="A77" s="10" t="n"/>
      <c r="B77" s="10" t="n"/>
      <c r="C77" s="10" t="n"/>
      <c r="D77" s="10" t="n"/>
      <c r="E77" s="11" t="n"/>
      <c r="F77" s="12" t="n"/>
      <c r="G77" s="12" t="n"/>
      <c r="H77" s="11" t="n"/>
      <c r="I77" s="13">
        <f>IF(E77="","",MAX(0,E77-IF(H77="",0,H77)))</f>
        <v/>
      </c>
      <c r="J77" s="14">
        <f>IF(OR(E77="",E77=0),"",MIN(1,IF(H77="",0,H77)/E77))</f>
        <v/>
      </c>
      <c r="K77" s="15" t="n"/>
      <c r="L77" s="16">
        <f>IF(OR(G77="",I77=""),"",IF(I77=0,0,MAX(0,TODAY()-G77)))</f>
        <v/>
      </c>
      <c r="M77" s="10" t="n"/>
    </row>
    <row r="78">
      <c r="A78" s="10" t="n"/>
      <c r="B78" s="10" t="n"/>
      <c r="C78" s="10" t="n"/>
      <c r="D78" s="10" t="n"/>
      <c r="E78" s="11" t="n"/>
      <c r="F78" s="12" t="n"/>
      <c r="G78" s="12" t="n"/>
      <c r="H78" s="11" t="n"/>
      <c r="I78" s="13">
        <f>IF(E78="","",MAX(0,E78-IF(H78="",0,H78)))</f>
        <v/>
      </c>
      <c r="J78" s="14">
        <f>IF(OR(E78="",E78=0),"",MIN(1,IF(H78="",0,H78)/E78))</f>
        <v/>
      </c>
      <c r="K78" s="15" t="n"/>
      <c r="L78" s="16">
        <f>IF(OR(G78="",I78=""),"",IF(I78=0,0,MAX(0,TODAY()-G78)))</f>
        <v/>
      </c>
      <c r="M78" s="10" t="n"/>
    </row>
    <row r="79">
      <c r="A79" s="10" t="n"/>
      <c r="B79" s="10" t="n"/>
      <c r="C79" s="10" t="n"/>
      <c r="D79" s="10" t="n"/>
      <c r="E79" s="11" t="n"/>
      <c r="F79" s="12" t="n"/>
      <c r="G79" s="12" t="n"/>
      <c r="H79" s="11" t="n"/>
      <c r="I79" s="13">
        <f>IF(E79="","",MAX(0,E79-IF(H79="",0,H79)))</f>
        <v/>
      </c>
      <c r="J79" s="14">
        <f>IF(OR(E79="",E79=0),"",MIN(1,IF(H79="",0,H79)/E79))</f>
        <v/>
      </c>
      <c r="K79" s="15" t="n"/>
      <c r="L79" s="16">
        <f>IF(OR(G79="",I79=""),"",IF(I79=0,0,MAX(0,TODAY()-G79)))</f>
        <v/>
      </c>
      <c r="M79" s="10" t="n"/>
    </row>
    <row r="80">
      <c r="A80" s="10" t="n"/>
      <c r="B80" s="10" t="n"/>
      <c r="C80" s="10" t="n"/>
      <c r="D80" s="10" t="n"/>
      <c r="E80" s="11" t="n"/>
      <c r="F80" s="12" t="n"/>
      <c r="G80" s="12" t="n"/>
      <c r="H80" s="11" t="n"/>
      <c r="I80" s="13">
        <f>IF(E80="","",MAX(0,E80-IF(H80="",0,H80)))</f>
        <v/>
      </c>
      <c r="J80" s="14">
        <f>IF(OR(E80="",E80=0),"",MIN(1,IF(H80="",0,H80)/E80))</f>
        <v/>
      </c>
      <c r="K80" s="15" t="n"/>
      <c r="L80" s="16">
        <f>IF(OR(G80="",I80=""),"",IF(I80=0,0,MAX(0,TODAY()-G80)))</f>
        <v/>
      </c>
      <c r="M80" s="10" t="n"/>
    </row>
    <row r="81">
      <c r="A81" s="10" t="n"/>
      <c r="B81" s="10" t="n"/>
      <c r="C81" s="10" t="n"/>
      <c r="D81" s="10" t="n"/>
      <c r="E81" s="11" t="n"/>
      <c r="F81" s="12" t="n"/>
      <c r="G81" s="12" t="n"/>
      <c r="H81" s="11" t="n"/>
      <c r="I81" s="13">
        <f>IF(E81="","",MAX(0,E81-IF(H81="",0,H81)))</f>
        <v/>
      </c>
      <c r="J81" s="14">
        <f>IF(OR(E81="",E81=0),"",MIN(1,IF(H81="",0,H81)/E81))</f>
        <v/>
      </c>
      <c r="K81" s="15" t="n"/>
      <c r="L81" s="16">
        <f>IF(OR(G81="",I81=""),"",IF(I81=0,0,MAX(0,TODAY()-G81)))</f>
        <v/>
      </c>
      <c r="M81" s="10" t="n"/>
    </row>
    <row r="82">
      <c r="A82" s="10" t="n"/>
      <c r="B82" s="10" t="n"/>
      <c r="C82" s="10" t="n"/>
      <c r="D82" s="10" t="n"/>
      <c r="E82" s="11" t="n"/>
      <c r="F82" s="12" t="n"/>
      <c r="G82" s="12" t="n"/>
      <c r="H82" s="11" t="n"/>
      <c r="I82" s="13">
        <f>IF(E82="","",MAX(0,E82-IF(H82="",0,H82)))</f>
        <v/>
      </c>
      <c r="J82" s="14">
        <f>IF(OR(E82="",E82=0),"",MIN(1,IF(H82="",0,H82)/E82))</f>
        <v/>
      </c>
      <c r="K82" s="15" t="n"/>
      <c r="L82" s="16">
        <f>IF(OR(G82="",I82=""),"",IF(I82=0,0,MAX(0,TODAY()-G82)))</f>
        <v/>
      </c>
      <c r="M82" s="10" t="n"/>
    </row>
    <row r="83">
      <c r="A83" s="10" t="n"/>
      <c r="B83" s="10" t="n"/>
      <c r="C83" s="10" t="n"/>
      <c r="D83" s="10" t="n"/>
      <c r="E83" s="11" t="n"/>
      <c r="F83" s="12" t="n"/>
      <c r="G83" s="12" t="n"/>
      <c r="H83" s="11" t="n"/>
      <c r="I83" s="13">
        <f>IF(E83="","",MAX(0,E83-IF(H83="",0,H83)))</f>
        <v/>
      </c>
      <c r="J83" s="14">
        <f>IF(OR(E83="",E83=0),"",MIN(1,IF(H83="",0,H83)/E83))</f>
        <v/>
      </c>
      <c r="K83" s="15" t="n"/>
      <c r="L83" s="16">
        <f>IF(OR(G83="",I83=""),"",IF(I83=0,0,MAX(0,TODAY()-G83)))</f>
        <v/>
      </c>
      <c r="M83" s="10" t="n"/>
    </row>
    <row r="84">
      <c r="A84" s="10" t="n"/>
      <c r="B84" s="10" t="n"/>
      <c r="C84" s="10" t="n"/>
      <c r="D84" s="10" t="n"/>
      <c r="E84" s="11" t="n"/>
      <c r="F84" s="12" t="n"/>
      <c r="G84" s="12" t="n"/>
      <c r="H84" s="11" t="n"/>
      <c r="I84" s="13">
        <f>IF(E84="","",MAX(0,E84-IF(H84="",0,H84)))</f>
        <v/>
      </c>
      <c r="J84" s="14">
        <f>IF(OR(E84="",E84=0),"",MIN(1,IF(H84="",0,H84)/E84))</f>
        <v/>
      </c>
      <c r="K84" s="15" t="n"/>
      <c r="L84" s="16">
        <f>IF(OR(G84="",I84=""),"",IF(I84=0,0,MAX(0,TODAY()-G84)))</f>
        <v/>
      </c>
      <c r="M84" s="10" t="n"/>
    </row>
    <row r="85">
      <c r="A85" s="10" t="n"/>
      <c r="B85" s="10" t="n"/>
      <c r="C85" s="10" t="n"/>
      <c r="D85" s="10" t="n"/>
      <c r="E85" s="11" t="n"/>
      <c r="F85" s="12" t="n"/>
      <c r="G85" s="12" t="n"/>
      <c r="H85" s="11" t="n"/>
      <c r="I85" s="13">
        <f>IF(E85="","",MAX(0,E85-IF(H85="",0,H85)))</f>
        <v/>
      </c>
      <c r="J85" s="14">
        <f>IF(OR(E85="",E85=0),"",MIN(1,IF(H85="",0,H85)/E85))</f>
        <v/>
      </c>
      <c r="K85" s="15" t="n"/>
      <c r="L85" s="16">
        <f>IF(OR(G85="",I85=""),"",IF(I85=0,0,MAX(0,TODAY()-G85)))</f>
        <v/>
      </c>
      <c r="M85" s="10" t="n"/>
    </row>
    <row r="86">
      <c r="A86" s="10" t="n"/>
      <c r="B86" s="10" t="n"/>
      <c r="C86" s="10" t="n"/>
      <c r="D86" s="10" t="n"/>
      <c r="E86" s="11" t="n"/>
      <c r="F86" s="12" t="n"/>
      <c r="G86" s="12" t="n"/>
      <c r="H86" s="11" t="n"/>
      <c r="I86" s="13">
        <f>IF(E86="","",MAX(0,E86-IF(H86="",0,H86)))</f>
        <v/>
      </c>
      <c r="J86" s="14">
        <f>IF(OR(E86="",E86=0),"",MIN(1,IF(H86="",0,H86)/E86))</f>
        <v/>
      </c>
      <c r="K86" s="15" t="n"/>
      <c r="L86" s="16">
        <f>IF(OR(G86="",I86=""),"",IF(I86=0,0,MAX(0,TODAY()-G86)))</f>
        <v/>
      </c>
      <c r="M86" s="10" t="n"/>
    </row>
    <row r="87">
      <c r="A87" s="10" t="n"/>
      <c r="B87" s="10" t="n"/>
      <c r="C87" s="10" t="n"/>
      <c r="D87" s="10" t="n"/>
      <c r="E87" s="11" t="n"/>
      <c r="F87" s="12" t="n"/>
      <c r="G87" s="12" t="n"/>
      <c r="H87" s="11" t="n"/>
      <c r="I87" s="13">
        <f>IF(E87="","",MAX(0,E87-IF(H87="",0,H87)))</f>
        <v/>
      </c>
      <c r="J87" s="14">
        <f>IF(OR(E87="",E87=0),"",MIN(1,IF(H87="",0,H87)/E87))</f>
        <v/>
      </c>
      <c r="K87" s="15" t="n"/>
      <c r="L87" s="16">
        <f>IF(OR(G87="",I87=""),"",IF(I87=0,0,MAX(0,TODAY()-G87)))</f>
        <v/>
      </c>
      <c r="M87" s="10" t="n"/>
    </row>
    <row r="88">
      <c r="A88" s="10" t="n"/>
      <c r="B88" s="10" t="n"/>
      <c r="C88" s="10" t="n"/>
      <c r="D88" s="10" t="n"/>
      <c r="E88" s="11" t="n"/>
      <c r="F88" s="12" t="n"/>
      <c r="G88" s="12" t="n"/>
      <c r="H88" s="11" t="n"/>
      <c r="I88" s="13">
        <f>IF(E88="","",MAX(0,E88-IF(H88="",0,H88)))</f>
        <v/>
      </c>
      <c r="J88" s="14">
        <f>IF(OR(E88="",E88=0),"",MIN(1,IF(H88="",0,H88)/E88))</f>
        <v/>
      </c>
      <c r="K88" s="15" t="n"/>
      <c r="L88" s="16">
        <f>IF(OR(G88="",I88=""),"",IF(I88=0,0,MAX(0,TODAY()-G88)))</f>
        <v/>
      </c>
      <c r="M88" s="10" t="n"/>
    </row>
    <row r="89">
      <c r="A89" s="10" t="n"/>
      <c r="B89" s="10" t="n"/>
      <c r="C89" s="10" t="n"/>
      <c r="D89" s="10" t="n"/>
      <c r="E89" s="11" t="n"/>
      <c r="F89" s="12" t="n"/>
      <c r="G89" s="12" t="n"/>
      <c r="H89" s="11" t="n"/>
      <c r="I89" s="13">
        <f>IF(E89="","",MAX(0,E89-IF(H89="",0,H89)))</f>
        <v/>
      </c>
      <c r="J89" s="14">
        <f>IF(OR(E89="",E89=0),"",MIN(1,IF(H89="",0,H89)/E89))</f>
        <v/>
      </c>
      <c r="K89" s="15" t="n"/>
      <c r="L89" s="16">
        <f>IF(OR(G89="",I89=""),"",IF(I89=0,0,MAX(0,TODAY()-G89)))</f>
        <v/>
      </c>
      <c r="M89" s="10" t="n"/>
    </row>
    <row r="90">
      <c r="A90" s="10" t="n"/>
      <c r="B90" s="10" t="n"/>
      <c r="C90" s="10" t="n"/>
      <c r="D90" s="10" t="n"/>
      <c r="E90" s="11" t="n"/>
      <c r="F90" s="12" t="n"/>
      <c r="G90" s="12" t="n"/>
      <c r="H90" s="11" t="n"/>
      <c r="I90" s="13">
        <f>IF(E90="","",MAX(0,E90-IF(H90="",0,H90)))</f>
        <v/>
      </c>
      <c r="J90" s="14">
        <f>IF(OR(E90="",E90=0),"",MIN(1,IF(H90="",0,H90)/E90))</f>
        <v/>
      </c>
      <c r="K90" s="15" t="n"/>
      <c r="L90" s="16">
        <f>IF(OR(G90="",I90=""),"",IF(I90=0,0,MAX(0,TODAY()-G90)))</f>
        <v/>
      </c>
      <c r="M90" s="10" t="n"/>
    </row>
    <row r="91">
      <c r="A91" s="10" t="n"/>
      <c r="B91" s="10" t="n"/>
      <c r="C91" s="10" t="n"/>
      <c r="D91" s="10" t="n"/>
      <c r="E91" s="11" t="n"/>
      <c r="F91" s="12" t="n"/>
      <c r="G91" s="12" t="n"/>
      <c r="H91" s="11" t="n"/>
      <c r="I91" s="13">
        <f>IF(E91="","",MAX(0,E91-IF(H91="",0,H91)))</f>
        <v/>
      </c>
      <c r="J91" s="14">
        <f>IF(OR(E91="",E91=0),"",MIN(1,IF(H91="",0,H91)/E91))</f>
        <v/>
      </c>
      <c r="K91" s="15" t="n"/>
      <c r="L91" s="16">
        <f>IF(OR(G91="",I91=""),"",IF(I91=0,0,MAX(0,TODAY()-G91)))</f>
        <v/>
      </c>
      <c r="M91" s="10" t="n"/>
    </row>
    <row r="92">
      <c r="A92" s="10" t="n"/>
      <c r="B92" s="10" t="n"/>
      <c r="C92" s="10" t="n"/>
      <c r="D92" s="10" t="n"/>
      <c r="E92" s="11" t="n"/>
      <c r="F92" s="12" t="n"/>
      <c r="G92" s="12" t="n"/>
      <c r="H92" s="11" t="n"/>
      <c r="I92" s="13">
        <f>IF(E92="","",MAX(0,E92-IF(H92="",0,H92)))</f>
        <v/>
      </c>
      <c r="J92" s="14">
        <f>IF(OR(E92="",E92=0),"",MIN(1,IF(H92="",0,H92)/E92))</f>
        <v/>
      </c>
      <c r="K92" s="15" t="n"/>
      <c r="L92" s="16">
        <f>IF(OR(G92="",I92=""),"",IF(I92=0,0,MAX(0,TODAY()-G92)))</f>
        <v/>
      </c>
      <c r="M92" s="10" t="n"/>
    </row>
    <row r="93">
      <c r="A93" s="10" t="n"/>
      <c r="B93" s="10" t="n"/>
      <c r="C93" s="10" t="n"/>
      <c r="D93" s="10" t="n"/>
      <c r="E93" s="11" t="n"/>
      <c r="F93" s="12" t="n"/>
      <c r="G93" s="12" t="n"/>
      <c r="H93" s="11" t="n"/>
      <c r="I93" s="13">
        <f>IF(E93="","",MAX(0,E93-IF(H93="",0,H93)))</f>
        <v/>
      </c>
      <c r="J93" s="14">
        <f>IF(OR(E93="",E93=0),"",MIN(1,IF(H93="",0,H93)/E93))</f>
        <v/>
      </c>
      <c r="K93" s="15" t="n"/>
      <c r="L93" s="16">
        <f>IF(OR(G93="",I93=""),"",IF(I93=0,0,MAX(0,TODAY()-G93)))</f>
        <v/>
      </c>
      <c r="M93" s="10" t="n"/>
    </row>
    <row r="94">
      <c r="A94" s="10" t="n"/>
      <c r="B94" s="10" t="n"/>
      <c r="C94" s="10" t="n"/>
      <c r="D94" s="10" t="n"/>
      <c r="E94" s="11" t="n"/>
      <c r="F94" s="12" t="n"/>
      <c r="G94" s="12" t="n"/>
      <c r="H94" s="11" t="n"/>
      <c r="I94" s="13">
        <f>IF(E94="","",MAX(0,E94-IF(H94="",0,H94)))</f>
        <v/>
      </c>
      <c r="J94" s="14">
        <f>IF(OR(E94="",E94=0),"",MIN(1,IF(H94="",0,H94)/E94))</f>
        <v/>
      </c>
      <c r="K94" s="15" t="n"/>
      <c r="L94" s="16">
        <f>IF(OR(G94="",I94=""),"",IF(I94=0,0,MAX(0,TODAY()-G94)))</f>
        <v/>
      </c>
      <c r="M94" s="10" t="n"/>
    </row>
    <row r="95">
      <c r="A95" s="10" t="n"/>
      <c r="B95" s="10" t="n"/>
      <c r="C95" s="10" t="n"/>
      <c r="D95" s="10" t="n"/>
      <c r="E95" s="11" t="n"/>
      <c r="F95" s="12" t="n"/>
      <c r="G95" s="12" t="n"/>
      <c r="H95" s="11" t="n"/>
      <c r="I95" s="13">
        <f>IF(E95="","",MAX(0,E95-IF(H95="",0,H95)))</f>
        <v/>
      </c>
      <c r="J95" s="14">
        <f>IF(OR(E95="",E95=0),"",MIN(1,IF(H95="",0,H95)/E95))</f>
        <v/>
      </c>
      <c r="K95" s="15" t="n"/>
      <c r="L95" s="16">
        <f>IF(OR(G95="",I95=""),"",IF(I95=0,0,MAX(0,TODAY()-G95)))</f>
        <v/>
      </c>
      <c r="M95" s="10" t="n"/>
    </row>
    <row r="96">
      <c r="A96" s="10" t="n"/>
      <c r="B96" s="10" t="n"/>
      <c r="C96" s="10" t="n"/>
      <c r="D96" s="10" t="n"/>
      <c r="E96" s="11" t="n"/>
      <c r="F96" s="12" t="n"/>
      <c r="G96" s="12" t="n"/>
      <c r="H96" s="11" t="n"/>
      <c r="I96" s="13">
        <f>IF(E96="","",MAX(0,E96-IF(H96="",0,H96)))</f>
        <v/>
      </c>
      <c r="J96" s="14">
        <f>IF(OR(E96="",E96=0),"",MIN(1,IF(H96="",0,H96)/E96))</f>
        <v/>
      </c>
      <c r="K96" s="15" t="n"/>
      <c r="L96" s="16">
        <f>IF(OR(G96="",I96=""),"",IF(I96=0,0,MAX(0,TODAY()-G96)))</f>
        <v/>
      </c>
      <c r="M96" s="10" t="n"/>
    </row>
    <row r="97">
      <c r="A97" s="10" t="n"/>
      <c r="B97" s="10" t="n"/>
      <c r="C97" s="10" t="n"/>
      <c r="D97" s="10" t="n"/>
      <c r="E97" s="11" t="n"/>
      <c r="F97" s="12" t="n"/>
      <c r="G97" s="12" t="n"/>
      <c r="H97" s="11" t="n"/>
      <c r="I97" s="13">
        <f>IF(E97="","",MAX(0,E97-IF(H97="",0,H97)))</f>
        <v/>
      </c>
      <c r="J97" s="14">
        <f>IF(OR(E97="",E97=0),"",MIN(1,IF(H97="",0,H97)/E97))</f>
        <v/>
      </c>
      <c r="K97" s="15" t="n"/>
      <c r="L97" s="16">
        <f>IF(OR(G97="",I97=""),"",IF(I97=0,0,MAX(0,TODAY()-G97)))</f>
        <v/>
      </c>
      <c r="M97" s="10" t="n"/>
    </row>
    <row r="98">
      <c r="A98" s="10" t="n"/>
      <c r="B98" s="10" t="n"/>
      <c r="C98" s="10" t="n"/>
      <c r="D98" s="10" t="n"/>
      <c r="E98" s="11" t="n"/>
      <c r="F98" s="12" t="n"/>
      <c r="G98" s="12" t="n"/>
      <c r="H98" s="11" t="n"/>
      <c r="I98" s="13">
        <f>IF(E98="","",MAX(0,E98-IF(H98="",0,H98)))</f>
        <v/>
      </c>
      <c r="J98" s="14">
        <f>IF(OR(E98="",E98=0),"",MIN(1,IF(H98="",0,H98)/E98))</f>
        <v/>
      </c>
      <c r="K98" s="15" t="n"/>
      <c r="L98" s="16">
        <f>IF(OR(G98="",I98=""),"",IF(I98=0,0,MAX(0,TODAY()-G98)))</f>
        <v/>
      </c>
      <c r="M98" s="10" t="n"/>
    </row>
    <row r="99">
      <c r="A99" s="10" t="n"/>
      <c r="B99" s="10" t="n"/>
      <c r="C99" s="10" t="n"/>
      <c r="D99" s="10" t="n"/>
      <c r="E99" s="11" t="n"/>
      <c r="F99" s="12" t="n"/>
      <c r="G99" s="12" t="n"/>
      <c r="H99" s="11" t="n"/>
      <c r="I99" s="13">
        <f>IF(E99="","",MAX(0,E99-IF(H99="",0,H99)))</f>
        <v/>
      </c>
      <c r="J99" s="14">
        <f>IF(OR(E99="",E99=0),"",MIN(1,IF(H99="",0,H99)/E99))</f>
        <v/>
      </c>
      <c r="K99" s="15" t="n"/>
      <c r="L99" s="16">
        <f>IF(OR(G99="",I99=""),"",IF(I99=0,0,MAX(0,TODAY()-G99)))</f>
        <v/>
      </c>
      <c r="M99" s="10" t="n"/>
    </row>
    <row r="100">
      <c r="A100" s="10" t="n"/>
      <c r="B100" s="10" t="n"/>
      <c r="C100" s="10" t="n"/>
      <c r="D100" s="10" t="n"/>
      <c r="E100" s="11" t="n"/>
      <c r="F100" s="12" t="n"/>
      <c r="G100" s="12" t="n"/>
      <c r="H100" s="11" t="n"/>
      <c r="I100" s="13">
        <f>IF(E100="","",MAX(0,E100-IF(H100="",0,H100)))</f>
        <v/>
      </c>
      <c r="J100" s="14">
        <f>IF(OR(E100="",E100=0),"",MIN(1,IF(H100="",0,H100)/E100))</f>
        <v/>
      </c>
      <c r="K100" s="15" t="n"/>
      <c r="L100" s="16">
        <f>IF(OR(G100="",I100=""),"",IF(I100=0,0,MAX(0,TODAY()-G100)))</f>
        <v/>
      </c>
      <c r="M100" s="10" t="n"/>
    </row>
    <row r="101">
      <c r="A101" s="10" t="n"/>
      <c r="B101" s="10" t="n"/>
      <c r="C101" s="10" t="n"/>
      <c r="D101" s="10" t="n"/>
      <c r="E101" s="11" t="n"/>
      <c r="F101" s="12" t="n"/>
      <c r="G101" s="12" t="n"/>
      <c r="H101" s="11" t="n"/>
      <c r="I101" s="13">
        <f>IF(E101="","",MAX(0,E101-IF(H101="",0,H101)))</f>
        <v/>
      </c>
      <c r="J101" s="14">
        <f>IF(OR(E101="",E101=0),"",MIN(1,IF(H101="",0,H101)/E101))</f>
        <v/>
      </c>
      <c r="K101" s="15" t="n"/>
      <c r="L101" s="16">
        <f>IF(OR(G101="",I101=""),"",IF(I101=0,0,MAX(0,TODAY()-G101)))</f>
        <v/>
      </c>
      <c r="M101" s="10" t="n"/>
    </row>
    <row r="102">
      <c r="A102" s="10" t="n"/>
      <c r="B102" s="10" t="n"/>
      <c r="C102" s="10" t="n"/>
      <c r="D102" s="10" t="n"/>
      <c r="E102" s="11" t="n"/>
      <c r="F102" s="12" t="n"/>
      <c r="G102" s="12" t="n"/>
      <c r="H102" s="11" t="n"/>
      <c r="I102" s="13">
        <f>IF(E102="","",MAX(0,E102-IF(H102="",0,H102)))</f>
        <v/>
      </c>
      <c r="J102" s="14">
        <f>IF(OR(E102="",E102=0),"",MIN(1,IF(H102="",0,H102)/E102))</f>
        <v/>
      </c>
      <c r="K102" s="15" t="n"/>
      <c r="L102" s="16">
        <f>IF(OR(G102="",I102=""),"",IF(I102=0,0,MAX(0,TODAY()-G102)))</f>
        <v/>
      </c>
      <c r="M102" s="10" t="n"/>
    </row>
    <row r="103">
      <c r="A103" s="10" t="n"/>
      <c r="B103" s="10" t="n"/>
      <c r="C103" s="10" t="n"/>
      <c r="D103" s="10" t="n"/>
      <c r="E103" s="11" t="n"/>
      <c r="F103" s="12" t="n"/>
      <c r="G103" s="12" t="n"/>
      <c r="H103" s="11" t="n"/>
      <c r="I103" s="13">
        <f>IF(E103="","",MAX(0,E103-IF(H103="",0,H103)))</f>
        <v/>
      </c>
      <c r="J103" s="14">
        <f>IF(OR(E103="",E103=0),"",MIN(1,IF(H103="",0,H103)/E103))</f>
        <v/>
      </c>
      <c r="K103" s="15" t="n"/>
      <c r="L103" s="16">
        <f>IF(OR(G103="",I103=""),"",IF(I103=0,0,MAX(0,TODAY()-G103)))</f>
        <v/>
      </c>
      <c r="M103" s="10" t="n"/>
    </row>
    <row r="104">
      <c r="A104" s="10" t="n"/>
      <c r="B104" s="10" t="n"/>
      <c r="C104" s="10" t="n"/>
      <c r="D104" s="10" t="n"/>
      <c r="E104" s="11" t="n"/>
      <c r="F104" s="12" t="n"/>
      <c r="G104" s="12" t="n"/>
      <c r="H104" s="11" t="n"/>
      <c r="I104" s="13">
        <f>IF(E104="","",MAX(0,E104-IF(H104="",0,H104)))</f>
        <v/>
      </c>
      <c r="J104" s="14">
        <f>IF(OR(E104="",E104=0),"",MIN(1,IF(H104="",0,H104)/E104))</f>
        <v/>
      </c>
      <c r="K104" s="15" t="n"/>
      <c r="L104" s="16">
        <f>IF(OR(G104="",I104=""),"",IF(I104=0,0,MAX(0,TODAY()-G104)))</f>
        <v/>
      </c>
      <c r="M104" s="10" t="n"/>
    </row>
    <row r="105">
      <c r="A105" s="10" t="n"/>
      <c r="B105" s="10" t="n"/>
      <c r="C105" s="10" t="n"/>
      <c r="D105" s="10" t="n"/>
      <c r="E105" s="11" t="n"/>
      <c r="F105" s="12" t="n"/>
      <c r="G105" s="12" t="n"/>
      <c r="H105" s="11" t="n"/>
      <c r="I105" s="13">
        <f>IF(E105="","",MAX(0,E105-IF(H105="",0,H105)))</f>
        <v/>
      </c>
      <c r="J105" s="14">
        <f>IF(OR(E105="",E105=0),"",MIN(1,IF(H105="",0,H105)/E105))</f>
        <v/>
      </c>
      <c r="K105" s="15" t="n"/>
      <c r="L105" s="16">
        <f>IF(OR(G105="",I105=""),"",IF(I105=0,0,MAX(0,TODAY()-G105)))</f>
        <v/>
      </c>
      <c r="M105" s="10" t="n"/>
    </row>
    <row r="106">
      <c r="A106" s="10" t="n"/>
      <c r="B106" s="10" t="n"/>
      <c r="C106" s="10" t="n"/>
      <c r="D106" s="10" t="n"/>
      <c r="E106" s="11" t="n"/>
      <c r="F106" s="12" t="n"/>
      <c r="G106" s="12" t="n"/>
      <c r="H106" s="11" t="n"/>
      <c r="I106" s="13">
        <f>IF(E106="","",MAX(0,E106-IF(H106="",0,H106)))</f>
        <v/>
      </c>
      <c r="J106" s="14">
        <f>IF(OR(E106="",E106=0),"",MIN(1,IF(H106="",0,H106)/E106))</f>
        <v/>
      </c>
      <c r="K106" s="15" t="n"/>
      <c r="L106" s="16">
        <f>IF(OR(G106="",I106=""),"",IF(I106=0,0,MAX(0,TODAY()-G106)))</f>
        <v/>
      </c>
      <c r="M106" s="10" t="n"/>
    </row>
    <row r="107">
      <c r="A107" s="10" t="n"/>
      <c r="B107" s="10" t="n"/>
      <c r="C107" s="10" t="n"/>
      <c r="D107" s="10" t="n"/>
      <c r="E107" s="11" t="n"/>
      <c r="F107" s="12" t="n"/>
      <c r="G107" s="12" t="n"/>
      <c r="H107" s="11" t="n"/>
      <c r="I107" s="13">
        <f>IF(E107="","",MAX(0,E107-IF(H107="",0,H107)))</f>
        <v/>
      </c>
      <c r="J107" s="14">
        <f>IF(OR(E107="",E107=0),"",MIN(1,IF(H107="",0,H107)/E107))</f>
        <v/>
      </c>
      <c r="K107" s="15" t="n"/>
      <c r="L107" s="16">
        <f>IF(OR(G107="",I107=""),"",IF(I107=0,0,MAX(0,TODAY()-G107)))</f>
        <v/>
      </c>
      <c r="M107" s="10" t="n"/>
    </row>
    <row r="108">
      <c r="A108" s="10" t="n"/>
      <c r="B108" s="10" t="n"/>
      <c r="C108" s="10" t="n"/>
      <c r="D108" s="10" t="n"/>
      <c r="E108" s="11" t="n"/>
      <c r="F108" s="12" t="n"/>
      <c r="G108" s="12" t="n"/>
      <c r="H108" s="11" t="n"/>
      <c r="I108" s="13">
        <f>IF(E108="","",MAX(0,E108-IF(H108="",0,H108)))</f>
        <v/>
      </c>
      <c r="J108" s="14">
        <f>IF(OR(E108="",E108=0),"",MIN(1,IF(H108="",0,H108)/E108))</f>
        <v/>
      </c>
      <c r="K108" s="15" t="n"/>
      <c r="L108" s="16">
        <f>IF(OR(G108="",I108=""),"",IF(I108=0,0,MAX(0,TODAY()-G108)))</f>
        <v/>
      </c>
      <c r="M108" s="10" t="n"/>
    </row>
    <row r="109">
      <c r="A109" s="10" t="n"/>
      <c r="B109" s="10" t="n"/>
      <c r="C109" s="10" t="n"/>
      <c r="D109" s="10" t="n"/>
      <c r="E109" s="11" t="n"/>
      <c r="F109" s="12" t="n"/>
      <c r="G109" s="12" t="n"/>
      <c r="H109" s="11" t="n"/>
      <c r="I109" s="13">
        <f>IF(E109="","",MAX(0,E109-IF(H109="",0,H109)))</f>
        <v/>
      </c>
      <c r="J109" s="14">
        <f>IF(OR(E109="",E109=0),"",MIN(1,IF(H109="",0,H109)/E109))</f>
        <v/>
      </c>
      <c r="K109" s="15" t="n"/>
      <c r="L109" s="16">
        <f>IF(OR(G109="",I109=""),"",IF(I109=0,0,MAX(0,TODAY()-G109)))</f>
        <v/>
      </c>
      <c r="M109" s="10" t="n"/>
    </row>
    <row r="110">
      <c r="A110" s="10" t="n"/>
      <c r="B110" s="10" t="n"/>
      <c r="C110" s="10" t="n"/>
      <c r="D110" s="10" t="n"/>
      <c r="E110" s="11" t="n"/>
      <c r="F110" s="12" t="n"/>
      <c r="G110" s="12" t="n"/>
      <c r="H110" s="11" t="n"/>
      <c r="I110" s="13">
        <f>IF(E110="","",MAX(0,E110-IF(H110="",0,H110)))</f>
        <v/>
      </c>
      <c r="J110" s="14">
        <f>IF(OR(E110="",E110=0),"",MIN(1,IF(H110="",0,H110)/E110))</f>
        <v/>
      </c>
      <c r="K110" s="15" t="n"/>
      <c r="L110" s="16">
        <f>IF(OR(G110="",I110=""),"",IF(I110=0,0,MAX(0,TODAY()-G110)))</f>
        <v/>
      </c>
      <c r="M110" s="10" t="n"/>
    </row>
    <row r="111">
      <c r="A111" s="10" t="n"/>
      <c r="B111" s="10" t="n"/>
      <c r="C111" s="10" t="n"/>
      <c r="D111" s="10" t="n"/>
      <c r="E111" s="11" t="n"/>
      <c r="F111" s="12" t="n"/>
      <c r="G111" s="12" t="n"/>
      <c r="H111" s="11" t="n"/>
      <c r="I111" s="13">
        <f>IF(E111="","",MAX(0,E111-IF(H111="",0,H111)))</f>
        <v/>
      </c>
      <c r="J111" s="14">
        <f>IF(OR(E111="",E111=0),"",MIN(1,IF(H111="",0,H111)/E111))</f>
        <v/>
      </c>
      <c r="K111" s="15" t="n"/>
      <c r="L111" s="16">
        <f>IF(OR(G111="",I111=""),"",IF(I111=0,0,MAX(0,TODAY()-G111)))</f>
        <v/>
      </c>
      <c r="M111" s="10" t="n"/>
    </row>
    <row r="112">
      <c r="A112" s="10" t="n"/>
      <c r="B112" s="10" t="n"/>
      <c r="C112" s="10" t="n"/>
      <c r="D112" s="10" t="n"/>
      <c r="E112" s="11" t="n"/>
      <c r="F112" s="12" t="n"/>
      <c r="G112" s="12" t="n"/>
      <c r="H112" s="11" t="n"/>
      <c r="I112" s="13">
        <f>IF(E112="","",MAX(0,E112-IF(H112="",0,H112)))</f>
        <v/>
      </c>
      <c r="J112" s="14">
        <f>IF(OR(E112="",E112=0),"",MIN(1,IF(H112="",0,H112)/E112))</f>
        <v/>
      </c>
      <c r="K112" s="15" t="n"/>
      <c r="L112" s="16">
        <f>IF(OR(G112="",I112=""),"",IF(I112=0,0,MAX(0,TODAY()-G112)))</f>
        <v/>
      </c>
      <c r="M112" s="10" t="n"/>
    </row>
    <row r="113">
      <c r="A113" s="10" t="n"/>
      <c r="B113" s="10" t="n"/>
      <c r="C113" s="10" t="n"/>
      <c r="D113" s="10" t="n"/>
      <c r="E113" s="11" t="n"/>
      <c r="F113" s="12" t="n"/>
      <c r="G113" s="12" t="n"/>
      <c r="H113" s="11" t="n"/>
      <c r="I113" s="13">
        <f>IF(E113="","",MAX(0,E113-IF(H113="",0,H113)))</f>
        <v/>
      </c>
      <c r="J113" s="14">
        <f>IF(OR(E113="",E113=0),"",MIN(1,IF(H113="",0,H113)/E113))</f>
        <v/>
      </c>
      <c r="K113" s="15" t="n"/>
      <c r="L113" s="16">
        <f>IF(OR(G113="",I113=""),"",IF(I113=0,0,MAX(0,TODAY()-G113)))</f>
        <v/>
      </c>
      <c r="M113" s="10" t="n"/>
    </row>
    <row r="114">
      <c r="A114" s="10" t="n"/>
      <c r="B114" s="10" t="n"/>
      <c r="C114" s="10" t="n"/>
      <c r="D114" s="10" t="n"/>
      <c r="E114" s="11" t="n"/>
      <c r="F114" s="12" t="n"/>
      <c r="G114" s="12" t="n"/>
      <c r="H114" s="11" t="n"/>
      <c r="I114" s="13">
        <f>IF(E114="","",MAX(0,E114-IF(H114="",0,H114)))</f>
        <v/>
      </c>
      <c r="J114" s="14">
        <f>IF(OR(E114="",E114=0),"",MIN(1,IF(H114="",0,H114)/E114))</f>
        <v/>
      </c>
      <c r="K114" s="15" t="n"/>
      <c r="L114" s="16">
        <f>IF(OR(G114="",I114=""),"",IF(I114=0,0,MAX(0,TODAY()-G114)))</f>
        <v/>
      </c>
      <c r="M114" s="10" t="n"/>
    </row>
    <row r="115">
      <c r="A115" s="10" t="n"/>
      <c r="B115" s="10" t="n"/>
      <c r="C115" s="10" t="n"/>
      <c r="D115" s="10" t="n"/>
      <c r="E115" s="11" t="n"/>
      <c r="F115" s="12" t="n"/>
      <c r="G115" s="12" t="n"/>
      <c r="H115" s="11" t="n"/>
      <c r="I115" s="13">
        <f>IF(E115="","",MAX(0,E115-IF(H115="",0,H115)))</f>
        <v/>
      </c>
      <c r="J115" s="14">
        <f>IF(OR(E115="",E115=0),"",MIN(1,IF(H115="",0,H115)/E115))</f>
        <v/>
      </c>
      <c r="K115" s="15" t="n"/>
      <c r="L115" s="16">
        <f>IF(OR(G115="",I115=""),"",IF(I115=0,0,MAX(0,TODAY()-G115)))</f>
        <v/>
      </c>
      <c r="M115" s="10" t="n"/>
    </row>
    <row r="116">
      <c r="A116" s="10" t="n"/>
      <c r="B116" s="10" t="n"/>
      <c r="C116" s="10" t="n"/>
      <c r="D116" s="10" t="n"/>
      <c r="E116" s="11" t="n"/>
      <c r="F116" s="12" t="n"/>
      <c r="G116" s="12" t="n"/>
      <c r="H116" s="11" t="n"/>
      <c r="I116" s="13">
        <f>IF(E116="","",MAX(0,E116-IF(H116="",0,H116)))</f>
        <v/>
      </c>
      <c r="J116" s="14">
        <f>IF(OR(E116="",E116=0),"",MIN(1,IF(H116="",0,H116)/E116))</f>
        <v/>
      </c>
      <c r="K116" s="15" t="n"/>
      <c r="L116" s="16">
        <f>IF(OR(G116="",I116=""),"",IF(I116=0,0,MAX(0,TODAY()-G116)))</f>
        <v/>
      </c>
      <c r="M116" s="10" t="n"/>
    </row>
    <row r="117">
      <c r="A117" s="10" t="n"/>
      <c r="B117" s="10" t="n"/>
      <c r="C117" s="10" t="n"/>
      <c r="D117" s="10" t="n"/>
      <c r="E117" s="11" t="n"/>
      <c r="F117" s="12" t="n"/>
      <c r="G117" s="12" t="n"/>
      <c r="H117" s="11" t="n"/>
      <c r="I117" s="13">
        <f>IF(E117="","",MAX(0,E117-IF(H117="",0,H117)))</f>
        <v/>
      </c>
      <c r="J117" s="14">
        <f>IF(OR(E117="",E117=0),"",MIN(1,IF(H117="",0,H117)/E117))</f>
        <v/>
      </c>
      <c r="K117" s="15" t="n"/>
      <c r="L117" s="16">
        <f>IF(OR(G117="",I117=""),"",IF(I117=0,0,MAX(0,TODAY()-G117)))</f>
        <v/>
      </c>
      <c r="M117" s="10" t="n"/>
    </row>
    <row r="118">
      <c r="A118" s="10" t="n"/>
      <c r="B118" s="10" t="n"/>
      <c r="C118" s="10" t="n"/>
      <c r="D118" s="10" t="n"/>
      <c r="E118" s="11" t="n"/>
      <c r="F118" s="12" t="n"/>
      <c r="G118" s="12" t="n"/>
      <c r="H118" s="11" t="n"/>
      <c r="I118" s="13">
        <f>IF(E118="","",MAX(0,E118-IF(H118="",0,H118)))</f>
        <v/>
      </c>
      <c r="J118" s="14">
        <f>IF(OR(E118="",E118=0),"",MIN(1,IF(H118="",0,H118)/E118))</f>
        <v/>
      </c>
      <c r="K118" s="15" t="n"/>
      <c r="L118" s="16">
        <f>IF(OR(G118="",I118=""),"",IF(I118=0,0,MAX(0,TODAY()-G118)))</f>
        <v/>
      </c>
      <c r="M118" s="10" t="n"/>
    </row>
    <row r="119">
      <c r="A119" s="10" t="n"/>
      <c r="B119" s="10" t="n"/>
      <c r="C119" s="10" t="n"/>
      <c r="D119" s="10" t="n"/>
      <c r="E119" s="11" t="n"/>
      <c r="F119" s="12" t="n"/>
      <c r="G119" s="12" t="n"/>
      <c r="H119" s="11" t="n"/>
      <c r="I119" s="13">
        <f>IF(E119="","",MAX(0,E119-IF(H119="",0,H119)))</f>
        <v/>
      </c>
      <c r="J119" s="14">
        <f>IF(OR(E119="",E119=0),"",MIN(1,IF(H119="",0,H119)/E119))</f>
        <v/>
      </c>
      <c r="K119" s="15" t="n"/>
      <c r="L119" s="16">
        <f>IF(OR(G119="",I119=""),"",IF(I119=0,0,MAX(0,TODAY()-G119)))</f>
        <v/>
      </c>
      <c r="M119" s="10" t="n"/>
    </row>
    <row r="120">
      <c r="A120" s="10" t="n"/>
      <c r="B120" s="10" t="n"/>
      <c r="C120" s="10" t="n"/>
      <c r="D120" s="10" t="n"/>
      <c r="E120" s="11" t="n"/>
      <c r="F120" s="12" t="n"/>
      <c r="G120" s="12" t="n"/>
      <c r="H120" s="11" t="n"/>
      <c r="I120" s="13">
        <f>IF(E120="","",MAX(0,E120-IF(H120="",0,H120)))</f>
        <v/>
      </c>
      <c r="J120" s="14">
        <f>IF(OR(E120="",E120=0),"",MIN(1,IF(H120="",0,H120)/E120))</f>
        <v/>
      </c>
      <c r="K120" s="15" t="n"/>
      <c r="L120" s="16">
        <f>IF(OR(G120="",I120=""),"",IF(I120=0,0,MAX(0,TODAY()-G120)))</f>
        <v/>
      </c>
      <c r="M120" s="10" t="n"/>
    </row>
    <row r="121">
      <c r="A121" s="10" t="n"/>
      <c r="B121" s="10" t="n"/>
      <c r="C121" s="10" t="n"/>
      <c r="D121" s="10" t="n"/>
      <c r="E121" s="11" t="n"/>
      <c r="F121" s="12" t="n"/>
      <c r="G121" s="12" t="n"/>
      <c r="H121" s="11" t="n"/>
      <c r="I121" s="13">
        <f>IF(E121="","",MAX(0,E121-IF(H121="",0,H121)))</f>
        <v/>
      </c>
      <c r="J121" s="14">
        <f>IF(OR(E121="",E121=0),"",MIN(1,IF(H121="",0,H121)/E121))</f>
        <v/>
      </c>
      <c r="K121" s="15" t="n"/>
      <c r="L121" s="16">
        <f>IF(OR(G121="",I121=""),"",IF(I121=0,0,MAX(0,TODAY()-G121)))</f>
        <v/>
      </c>
      <c r="M121" s="10" t="n"/>
    </row>
    <row r="122">
      <c r="A122" s="10" t="n"/>
      <c r="B122" s="10" t="n"/>
      <c r="C122" s="10" t="n"/>
      <c r="D122" s="10" t="n"/>
      <c r="E122" s="11" t="n"/>
      <c r="F122" s="12" t="n"/>
      <c r="G122" s="12" t="n"/>
      <c r="H122" s="11" t="n"/>
      <c r="I122" s="13">
        <f>IF(E122="","",MAX(0,E122-IF(H122="",0,H122)))</f>
        <v/>
      </c>
      <c r="J122" s="14">
        <f>IF(OR(E122="",E122=0),"",MIN(1,IF(H122="",0,H122)/E122))</f>
        <v/>
      </c>
      <c r="K122" s="15" t="n"/>
      <c r="L122" s="16">
        <f>IF(OR(G122="",I122=""),"",IF(I122=0,0,MAX(0,TODAY()-G122)))</f>
        <v/>
      </c>
      <c r="M122" s="10" t="n"/>
    </row>
    <row r="123">
      <c r="A123" s="10" t="n"/>
      <c r="B123" s="10" t="n"/>
      <c r="C123" s="10" t="n"/>
      <c r="D123" s="10" t="n"/>
      <c r="E123" s="11" t="n"/>
      <c r="F123" s="12" t="n"/>
      <c r="G123" s="12" t="n"/>
      <c r="H123" s="11" t="n"/>
      <c r="I123" s="13">
        <f>IF(E123="","",MAX(0,E123-IF(H123="",0,H123)))</f>
        <v/>
      </c>
      <c r="J123" s="14">
        <f>IF(OR(E123="",E123=0),"",MIN(1,IF(H123="",0,H123)/E123))</f>
        <v/>
      </c>
      <c r="K123" s="15" t="n"/>
      <c r="L123" s="16">
        <f>IF(OR(G123="",I123=""),"",IF(I123=0,0,MAX(0,TODAY()-G123)))</f>
        <v/>
      </c>
      <c r="M123" s="10" t="n"/>
    </row>
    <row r="124">
      <c r="A124" s="10" t="n"/>
      <c r="B124" s="10" t="n"/>
      <c r="C124" s="10" t="n"/>
      <c r="D124" s="10" t="n"/>
      <c r="E124" s="11" t="n"/>
      <c r="F124" s="12" t="n"/>
      <c r="G124" s="12" t="n"/>
      <c r="H124" s="11" t="n"/>
      <c r="I124" s="13">
        <f>IF(E124="","",MAX(0,E124-IF(H124="",0,H124)))</f>
        <v/>
      </c>
      <c r="J124" s="14">
        <f>IF(OR(E124="",E124=0),"",MIN(1,IF(H124="",0,H124)/E124))</f>
        <v/>
      </c>
      <c r="K124" s="15" t="n"/>
      <c r="L124" s="16">
        <f>IF(OR(G124="",I124=""),"",IF(I124=0,0,MAX(0,TODAY()-G124)))</f>
        <v/>
      </c>
      <c r="M124" s="10" t="n"/>
    </row>
    <row r="125">
      <c r="A125" s="10" t="n"/>
      <c r="B125" s="10" t="n"/>
      <c r="C125" s="10" t="n"/>
      <c r="D125" s="10" t="n"/>
      <c r="E125" s="11" t="n"/>
      <c r="F125" s="12" t="n"/>
      <c r="G125" s="12" t="n"/>
      <c r="H125" s="11" t="n"/>
      <c r="I125" s="13">
        <f>IF(E125="","",MAX(0,E125-IF(H125="",0,H125)))</f>
        <v/>
      </c>
      <c r="J125" s="14">
        <f>IF(OR(E125="",E125=0),"",MIN(1,IF(H125="",0,H125)/E125))</f>
        <v/>
      </c>
      <c r="K125" s="15" t="n"/>
      <c r="L125" s="16">
        <f>IF(OR(G125="",I125=""),"",IF(I125=0,0,MAX(0,TODAY()-G125)))</f>
        <v/>
      </c>
      <c r="M125" s="10" t="n"/>
    </row>
    <row r="126">
      <c r="A126" s="10" t="n"/>
      <c r="B126" s="10" t="n"/>
      <c r="C126" s="10" t="n"/>
      <c r="D126" s="10" t="n"/>
      <c r="E126" s="11" t="n"/>
      <c r="F126" s="12" t="n"/>
      <c r="G126" s="12" t="n"/>
      <c r="H126" s="11" t="n"/>
      <c r="I126" s="13">
        <f>IF(E126="","",MAX(0,E126-IF(H126="",0,H126)))</f>
        <v/>
      </c>
      <c r="J126" s="14">
        <f>IF(OR(E126="",E126=0),"",MIN(1,IF(H126="",0,H126)/E126))</f>
        <v/>
      </c>
      <c r="K126" s="15" t="n"/>
      <c r="L126" s="16">
        <f>IF(OR(G126="",I126=""),"",IF(I126=0,0,MAX(0,TODAY()-G126)))</f>
        <v/>
      </c>
      <c r="M126" s="10" t="n"/>
    </row>
    <row r="127">
      <c r="A127" s="10" t="n"/>
      <c r="B127" s="10" t="n"/>
      <c r="C127" s="10" t="n"/>
      <c r="D127" s="10" t="n"/>
      <c r="E127" s="11" t="n"/>
      <c r="F127" s="12" t="n"/>
      <c r="G127" s="12" t="n"/>
      <c r="H127" s="11" t="n"/>
      <c r="I127" s="13">
        <f>IF(E127="","",MAX(0,E127-IF(H127="",0,H127)))</f>
        <v/>
      </c>
      <c r="J127" s="14">
        <f>IF(OR(E127="",E127=0),"",MIN(1,IF(H127="",0,H127)/E127))</f>
        <v/>
      </c>
      <c r="K127" s="15" t="n"/>
      <c r="L127" s="16">
        <f>IF(OR(G127="",I127=""),"",IF(I127=0,0,MAX(0,TODAY()-G127)))</f>
        <v/>
      </c>
      <c r="M127" s="10" t="n"/>
    </row>
    <row r="128">
      <c r="A128" s="10" t="n"/>
      <c r="B128" s="10" t="n"/>
      <c r="C128" s="10" t="n"/>
      <c r="D128" s="10" t="n"/>
      <c r="E128" s="11" t="n"/>
      <c r="F128" s="12" t="n"/>
      <c r="G128" s="12" t="n"/>
      <c r="H128" s="11" t="n"/>
      <c r="I128" s="13">
        <f>IF(E128="","",MAX(0,E128-IF(H128="",0,H128)))</f>
        <v/>
      </c>
      <c r="J128" s="14">
        <f>IF(OR(E128="",E128=0),"",MIN(1,IF(H128="",0,H128)/E128))</f>
        <v/>
      </c>
      <c r="K128" s="15" t="n"/>
      <c r="L128" s="16">
        <f>IF(OR(G128="",I128=""),"",IF(I128=0,0,MAX(0,TODAY()-G128)))</f>
        <v/>
      </c>
      <c r="M128" s="10" t="n"/>
    </row>
    <row r="129">
      <c r="A129" s="10" t="n"/>
      <c r="B129" s="10" t="n"/>
      <c r="C129" s="10" t="n"/>
      <c r="D129" s="10" t="n"/>
      <c r="E129" s="11" t="n"/>
      <c r="F129" s="12" t="n"/>
      <c r="G129" s="12" t="n"/>
      <c r="H129" s="11" t="n"/>
      <c r="I129" s="13">
        <f>IF(E129="","",MAX(0,E129-IF(H129="",0,H129)))</f>
        <v/>
      </c>
      <c r="J129" s="14">
        <f>IF(OR(E129="",E129=0),"",MIN(1,IF(H129="",0,H129)/E129))</f>
        <v/>
      </c>
      <c r="K129" s="15" t="n"/>
      <c r="L129" s="16">
        <f>IF(OR(G129="",I129=""),"",IF(I129=0,0,MAX(0,TODAY()-G129)))</f>
        <v/>
      </c>
      <c r="M129" s="10" t="n"/>
    </row>
    <row r="130">
      <c r="A130" s="10" t="n"/>
      <c r="B130" s="10" t="n"/>
      <c r="C130" s="10" t="n"/>
      <c r="D130" s="10" t="n"/>
      <c r="E130" s="11" t="n"/>
      <c r="F130" s="12" t="n"/>
      <c r="G130" s="12" t="n"/>
      <c r="H130" s="11" t="n"/>
      <c r="I130" s="13">
        <f>IF(E130="","",MAX(0,E130-IF(H130="",0,H130)))</f>
        <v/>
      </c>
      <c r="J130" s="14">
        <f>IF(OR(E130="",E130=0),"",MIN(1,IF(H130="",0,H130)/E130))</f>
        <v/>
      </c>
      <c r="K130" s="15" t="n"/>
      <c r="L130" s="16">
        <f>IF(OR(G130="",I130=""),"",IF(I130=0,0,MAX(0,TODAY()-G130)))</f>
        <v/>
      </c>
      <c r="M130" s="10" t="n"/>
    </row>
    <row r="131">
      <c r="A131" s="10" t="n"/>
      <c r="B131" s="10" t="n"/>
      <c r="C131" s="10" t="n"/>
      <c r="D131" s="10" t="n"/>
      <c r="E131" s="11" t="n"/>
      <c r="F131" s="12" t="n"/>
      <c r="G131" s="12" t="n"/>
      <c r="H131" s="11" t="n"/>
      <c r="I131" s="13">
        <f>IF(E131="","",MAX(0,E131-IF(H131="",0,H131)))</f>
        <v/>
      </c>
      <c r="J131" s="14">
        <f>IF(OR(E131="",E131=0),"",MIN(1,IF(H131="",0,H131)/E131))</f>
        <v/>
      </c>
      <c r="K131" s="15" t="n"/>
      <c r="L131" s="16">
        <f>IF(OR(G131="",I131=""),"",IF(I131=0,0,MAX(0,TODAY()-G131)))</f>
        <v/>
      </c>
      <c r="M131" s="10" t="n"/>
    </row>
    <row r="132">
      <c r="A132" s="10" t="n"/>
      <c r="B132" s="10" t="n"/>
      <c r="C132" s="10" t="n"/>
      <c r="D132" s="10" t="n"/>
      <c r="E132" s="11" t="n"/>
      <c r="F132" s="12" t="n"/>
      <c r="G132" s="12" t="n"/>
      <c r="H132" s="11" t="n"/>
      <c r="I132" s="13">
        <f>IF(E132="","",MAX(0,E132-IF(H132="",0,H132)))</f>
        <v/>
      </c>
      <c r="J132" s="14">
        <f>IF(OR(E132="",E132=0),"",MIN(1,IF(H132="",0,H132)/E132))</f>
        <v/>
      </c>
      <c r="K132" s="15" t="n"/>
      <c r="L132" s="16">
        <f>IF(OR(G132="",I132=""),"",IF(I132=0,0,MAX(0,TODAY()-G132)))</f>
        <v/>
      </c>
      <c r="M132" s="10" t="n"/>
    </row>
    <row r="133">
      <c r="A133" s="10" t="n"/>
      <c r="B133" s="10" t="n"/>
      <c r="C133" s="10" t="n"/>
      <c r="D133" s="10" t="n"/>
      <c r="E133" s="11" t="n"/>
      <c r="F133" s="12" t="n"/>
      <c r="G133" s="12" t="n"/>
      <c r="H133" s="11" t="n"/>
      <c r="I133" s="13">
        <f>IF(E133="","",MAX(0,E133-IF(H133="",0,H133)))</f>
        <v/>
      </c>
      <c r="J133" s="14">
        <f>IF(OR(E133="",E133=0),"",MIN(1,IF(H133="",0,H133)/E133))</f>
        <v/>
      </c>
      <c r="K133" s="15" t="n"/>
      <c r="L133" s="16">
        <f>IF(OR(G133="",I133=""),"",IF(I133=0,0,MAX(0,TODAY()-G133)))</f>
        <v/>
      </c>
      <c r="M133" s="10" t="n"/>
    </row>
    <row r="134">
      <c r="A134" s="10" t="n"/>
      <c r="B134" s="10" t="n"/>
      <c r="C134" s="10" t="n"/>
      <c r="D134" s="10" t="n"/>
      <c r="E134" s="11" t="n"/>
      <c r="F134" s="12" t="n"/>
      <c r="G134" s="12" t="n"/>
      <c r="H134" s="11" t="n"/>
      <c r="I134" s="13">
        <f>IF(E134="","",MAX(0,E134-IF(H134="",0,H134)))</f>
        <v/>
      </c>
      <c r="J134" s="14">
        <f>IF(OR(E134="",E134=0),"",MIN(1,IF(H134="",0,H134)/E134))</f>
        <v/>
      </c>
      <c r="K134" s="15" t="n"/>
      <c r="L134" s="16">
        <f>IF(OR(G134="",I134=""),"",IF(I134=0,0,MAX(0,TODAY()-G134)))</f>
        <v/>
      </c>
      <c r="M134" s="10" t="n"/>
    </row>
    <row r="135">
      <c r="A135" s="10" t="n"/>
      <c r="B135" s="10" t="n"/>
      <c r="C135" s="10" t="n"/>
      <c r="D135" s="10" t="n"/>
      <c r="E135" s="11" t="n"/>
      <c r="F135" s="12" t="n"/>
      <c r="G135" s="12" t="n"/>
      <c r="H135" s="11" t="n"/>
      <c r="I135" s="13">
        <f>IF(E135="","",MAX(0,E135-IF(H135="",0,H135)))</f>
        <v/>
      </c>
      <c r="J135" s="14">
        <f>IF(OR(E135="",E135=0),"",MIN(1,IF(H135="",0,H135)/E135))</f>
        <v/>
      </c>
      <c r="K135" s="15" t="n"/>
      <c r="L135" s="16">
        <f>IF(OR(G135="",I135=""),"",IF(I135=0,0,MAX(0,TODAY()-G135)))</f>
        <v/>
      </c>
      <c r="M135" s="10" t="n"/>
    </row>
    <row r="136">
      <c r="A136" s="10" t="n"/>
      <c r="B136" s="10" t="n"/>
      <c r="C136" s="10" t="n"/>
      <c r="D136" s="10" t="n"/>
      <c r="E136" s="11" t="n"/>
      <c r="F136" s="12" t="n"/>
      <c r="G136" s="12" t="n"/>
      <c r="H136" s="11" t="n"/>
      <c r="I136" s="13">
        <f>IF(E136="","",MAX(0,E136-IF(H136="",0,H136)))</f>
        <v/>
      </c>
      <c r="J136" s="14">
        <f>IF(OR(E136="",E136=0),"",MIN(1,IF(H136="",0,H136)/E136))</f>
        <v/>
      </c>
      <c r="K136" s="15" t="n"/>
      <c r="L136" s="16">
        <f>IF(OR(G136="",I136=""),"",IF(I136=0,0,MAX(0,TODAY()-G136)))</f>
        <v/>
      </c>
      <c r="M136" s="10" t="n"/>
    </row>
    <row r="137">
      <c r="A137" s="10" t="n"/>
      <c r="B137" s="10" t="n"/>
      <c r="C137" s="10" t="n"/>
      <c r="D137" s="10" t="n"/>
      <c r="E137" s="11" t="n"/>
      <c r="F137" s="12" t="n"/>
      <c r="G137" s="12" t="n"/>
      <c r="H137" s="11" t="n"/>
      <c r="I137" s="13">
        <f>IF(E137="","",MAX(0,E137-IF(H137="",0,H137)))</f>
        <v/>
      </c>
      <c r="J137" s="14">
        <f>IF(OR(E137="",E137=0),"",MIN(1,IF(H137="",0,H137)/E137))</f>
        <v/>
      </c>
      <c r="K137" s="15" t="n"/>
      <c r="L137" s="16">
        <f>IF(OR(G137="",I137=""),"",IF(I137=0,0,MAX(0,TODAY()-G137)))</f>
        <v/>
      </c>
      <c r="M137" s="10" t="n"/>
    </row>
    <row r="138">
      <c r="A138" s="10" t="n"/>
      <c r="B138" s="10" t="n"/>
      <c r="C138" s="10" t="n"/>
      <c r="D138" s="10" t="n"/>
      <c r="E138" s="11" t="n"/>
      <c r="F138" s="12" t="n"/>
      <c r="G138" s="12" t="n"/>
      <c r="H138" s="11" t="n"/>
      <c r="I138" s="13">
        <f>IF(E138="","",MAX(0,E138-IF(H138="",0,H138)))</f>
        <v/>
      </c>
      <c r="J138" s="14">
        <f>IF(OR(E138="",E138=0),"",MIN(1,IF(H138="",0,H138)/E138))</f>
        <v/>
      </c>
      <c r="K138" s="15" t="n"/>
      <c r="L138" s="16">
        <f>IF(OR(G138="",I138=""),"",IF(I138=0,0,MAX(0,TODAY()-G138)))</f>
        <v/>
      </c>
      <c r="M138" s="10" t="n"/>
    </row>
    <row r="139">
      <c r="A139" s="10" t="n"/>
      <c r="B139" s="10" t="n"/>
      <c r="C139" s="10" t="n"/>
      <c r="D139" s="10" t="n"/>
      <c r="E139" s="11" t="n"/>
      <c r="F139" s="12" t="n"/>
      <c r="G139" s="12" t="n"/>
      <c r="H139" s="11" t="n"/>
      <c r="I139" s="13">
        <f>IF(E139="","",MAX(0,E139-IF(H139="",0,H139)))</f>
        <v/>
      </c>
      <c r="J139" s="14">
        <f>IF(OR(E139="",E139=0),"",MIN(1,IF(H139="",0,H139)/E139))</f>
        <v/>
      </c>
      <c r="K139" s="15" t="n"/>
      <c r="L139" s="16">
        <f>IF(OR(G139="",I139=""),"",IF(I139=0,0,MAX(0,TODAY()-G139)))</f>
        <v/>
      </c>
      <c r="M139" s="10" t="n"/>
    </row>
    <row r="140">
      <c r="A140" s="10" t="n"/>
      <c r="B140" s="10" t="n"/>
      <c r="C140" s="10" t="n"/>
      <c r="D140" s="10" t="n"/>
      <c r="E140" s="11" t="n"/>
      <c r="F140" s="12" t="n"/>
      <c r="G140" s="12" t="n"/>
      <c r="H140" s="11" t="n"/>
      <c r="I140" s="13">
        <f>IF(E140="","",MAX(0,E140-IF(H140="",0,H140)))</f>
        <v/>
      </c>
      <c r="J140" s="14">
        <f>IF(OR(E140="",E140=0),"",MIN(1,IF(H140="",0,H140)/E140))</f>
        <v/>
      </c>
      <c r="K140" s="15" t="n"/>
      <c r="L140" s="16">
        <f>IF(OR(G140="",I140=""),"",IF(I140=0,0,MAX(0,TODAY()-G140)))</f>
        <v/>
      </c>
      <c r="M140" s="10" t="n"/>
    </row>
    <row r="141">
      <c r="A141" s="10" t="n"/>
      <c r="B141" s="10" t="n"/>
      <c r="C141" s="10" t="n"/>
      <c r="D141" s="10" t="n"/>
      <c r="E141" s="11" t="n"/>
      <c r="F141" s="12" t="n"/>
      <c r="G141" s="12" t="n"/>
      <c r="H141" s="11" t="n"/>
      <c r="I141" s="13">
        <f>IF(E141="","",MAX(0,E141-IF(H141="",0,H141)))</f>
        <v/>
      </c>
      <c r="J141" s="14">
        <f>IF(OR(E141="",E141=0),"",MIN(1,IF(H141="",0,H141)/E141))</f>
        <v/>
      </c>
      <c r="K141" s="15" t="n"/>
      <c r="L141" s="16">
        <f>IF(OR(G141="",I141=""),"",IF(I141=0,0,MAX(0,TODAY()-G141)))</f>
        <v/>
      </c>
      <c r="M141" s="10" t="n"/>
    </row>
    <row r="142">
      <c r="A142" s="10" t="n"/>
      <c r="B142" s="10" t="n"/>
      <c r="C142" s="10" t="n"/>
      <c r="D142" s="10" t="n"/>
      <c r="E142" s="11" t="n"/>
      <c r="F142" s="12" t="n"/>
      <c r="G142" s="12" t="n"/>
      <c r="H142" s="11" t="n"/>
      <c r="I142" s="13">
        <f>IF(E142="","",MAX(0,E142-IF(H142="",0,H142)))</f>
        <v/>
      </c>
      <c r="J142" s="14">
        <f>IF(OR(E142="",E142=0),"",MIN(1,IF(H142="",0,H142)/E142))</f>
        <v/>
      </c>
      <c r="K142" s="15" t="n"/>
      <c r="L142" s="16">
        <f>IF(OR(G142="",I142=""),"",IF(I142=0,0,MAX(0,TODAY()-G142)))</f>
        <v/>
      </c>
      <c r="M142" s="10" t="n"/>
    </row>
    <row r="143">
      <c r="A143" s="10" t="n"/>
      <c r="B143" s="10" t="n"/>
      <c r="C143" s="10" t="n"/>
      <c r="D143" s="10" t="n"/>
      <c r="E143" s="11" t="n"/>
      <c r="F143" s="12" t="n"/>
      <c r="G143" s="12" t="n"/>
      <c r="H143" s="11" t="n"/>
      <c r="I143" s="13">
        <f>IF(E143="","",MAX(0,E143-IF(H143="",0,H143)))</f>
        <v/>
      </c>
      <c r="J143" s="14">
        <f>IF(OR(E143="",E143=0),"",MIN(1,IF(H143="",0,H143)/E143))</f>
        <v/>
      </c>
      <c r="K143" s="15" t="n"/>
      <c r="L143" s="16">
        <f>IF(OR(G143="",I143=""),"",IF(I143=0,0,MAX(0,TODAY()-G143)))</f>
        <v/>
      </c>
      <c r="M143" s="10" t="n"/>
    </row>
    <row r="144">
      <c r="A144" s="10" t="n"/>
      <c r="B144" s="10" t="n"/>
      <c r="C144" s="10" t="n"/>
      <c r="D144" s="10" t="n"/>
      <c r="E144" s="11" t="n"/>
      <c r="F144" s="12" t="n"/>
      <c r="G144" s="12" t="n"/>
      <c r="H144" s="11" t="n"/>
      <c r="I144" s="13">
        <f>IF(E144="","",MAX(0,E144-IF(H144="",0,H144)))</f>
        <v/>
      </c>
      <c r="J144" s="14">
        <f>IF(OR(E144="",E144=0),"",MIN(1,IF(H144="",0,H144)/E144))</f>
        <v/>
      </c>
      <c r="K144" s="15" t="n"/>
      <c r="L144" s="16">
        <f>IF(OR(G144="",I144=""),"",IF(I144=0,0,MAX(0,TODAY()-G144)))</f>
        <v/>
      </c>
      <c r="M144" s="10" t="n"/>
    </row>
    <row r="145">
      <c r="A145" s="10" t="n"/>
      <c r="B145" s="10" t="n"/>
      <c r="C145" s="10" t="n"/>
      <c r="D145" s="10" t="n"/>
      <c r="E145" s="11" t="n"/>
      <c r="F145" s="12" t="n"/>
      <c r="G145" s="12" t="n"/>
      <c r="H145" s="11" t="n"/>
      <c r="I145" s="13">
        <f>IF(E145="","",MAX(0,E145-IF(H145="",0,H145)))</f>
        <v/>
      </c>
      <c r="J145" s="14">
        <f>IF(OR(E145="",E145=0),"",MIN(1,IF(H145="",0,H145)/E145))</f>
        <v/>
      </c>
      <c r="K145" s="15" t="n"/>
      <c r="L145" s="16">
        <f>IF(OR(G145="",I145=""),"",IF(I145=0,0,MAX(0,TODAY()-G145)))</f>
        <v/>
      </c>
      <c r="M145" s="10" t="n"/>
    </row>
    <row r="146">
      <c r="A146" s="10" t="n"/>
      <c r="B146" s="10" t="n"/>
      <c r="C146" s="10" t="n"/>
      <c r="D146" s="10" t="n"/>
      <c r="E146" s="11" t="n"/>
      <c r="F146" s="12" t="n"/>
      <c r="G146" s="12" t="n"/>
      <c r="H146" s="11" t="n"/>
      <c r="I146" s="13">
        <f>IF(E146="","",MAX(0,E146-IF(H146="",0,H146)))</f>
        <v/>
      </c>
      <c r="J146" s="14">
        <f>IF(OR(E146="",E146=0),"",MIN(1,IF(H146="",0,H146)/E146))</f>
        <v/>
      </c>
      <c r="K146" s="15" t="n"/>
      <c r="L146" s="16">
        <f>IF(OR(G146="",I146=""),"",IF(I146=0,0,MAX(0,TODAY()-G146)))</f>
        <v/>
      </c>
      <c r="M146" s="10" t="n"/>
    </row>
    <row r="147">
      <c r="A147" s="10" t="n"/>
      <c r="B147" s="10" t="n"/>
      <c r="C147" s="10" t="n"/>
      <c r="D147" s="10" t="n"/>
      <c r="E147" s="11" t="n"/>
      <c r="F147" s="12" t="n"/>
      <c r="G147" s="12" t="n"/>
      <c r="H147" s="11" t="n"/>
      <c r="I147" s="13">
        <f>IF(E147="","",MAX(0,E147-IF(H147="",0,H147)))</f>
        <v/>
      </c>
      <c r="J147" s="14">
        <f>IF(OR(E147="",E147=0),"",MIN(1,IF(H147="",0,H147)/E147))</f>
        <v/>
      </c>
      <c r="K147" s="15" t="n"/>
      <c r="L147" s="16">
        <f>IF(OR(G147="",I147=""),"",IF(I147=0,0,MAX(0,TODAY()-G147)))</f>
        <v/>
      </c>
      <c r="M147" s="10" t="n"/>
    </row>
    <row r="148">
      <c r="A148" s="10" t="n"/>
      <c r="B148" s="10" t="n"/>
      <c r="C148" s="10" t="n"/>
      <c r="D148" s="10" t="n"/>
      <c r="E148" s="11" t="n"/>
      <c r="F148" s="12" t="n"/>
      <c r="G148" s="12" t="n"/>
      <c r="H148" s="11" t="n"/>
      <c r="I148" s="13">
        <f>IF(E148="","",MAX(0,E148-IF(H148="",0,H148)))</f>
        <v/>
      </c>
      <c r="J148" s="14">
        <f>IF(OR(E148="",E148=0),"",MIN(1,IF(H148="",0,H148)/E148))</f>
        <v/>
      </c>
      <c r="K148" s="15" t="n"/>
      <c r="L148" s="16">
        <f>IF(OR(G148="",I148=""),"",IF(I148=0,0,MAX(0,TODAY()-G148)))</f>
        <v/>
      </c>
      <c r="M148" s="10" t="n"/>
    </row>
    <row r="149">
      <c r="A149" s="10" t="n"/>
      <c r="B149" s="10" t="n"/>
      <c r="C149" s="10" t="n"/>
      <c r="D149" s="10" t="n"/>
      <c r="E149" s="11" t="n"/>
      <c r="F149" s="12" t="n"/>
      <c r="G149" s="12" t="n"/>
      <c r="H149" s="11" t="n"/>
      <c r="I149" s="13">
        <f>IF(E149="","",MAX(0,E149-IF(H149="",0,H149)))</f>
        <v/>
      </c>
      <c r="J149" s="14">
        <f>IF(OR(E149="",E149=0),"",MIN(1,IF(H149="",0,H149)/E149))</f>
        <v/>
      </c>
      <c r="K149" s="15" t="n"/>
      <c r="L149" s="16">
        <f>IF(OR(G149="",I149=""),"",IF(I149=0,0,MAX(0,TODAY()-G149)))</f>
        <v/>
      </c>
      <c r="M149" s="10" t="n"/>
    </row>
    <row r="150">
      <c r="A150" s="10" t="n"/>
      <c r="B150" s="10" t="n"/>
      <c r="C150" s="10" t="n"/>
      <c r="D150" s="10" t="n"/>
      <c r="E150" s="11" t="n"/>
      <c r="F150" s="12" t="n"/>
      <c r="G150" s="12" t="n"/>
      <c r="H150" s="11" t="n"/>
      <c r="I150" s="13">
        <f>IF(E150="","",MAX(0,E150-IF(H150="",0,H150)))</f>
        <v/>
      </c>
      <c r="J150" s="14">
        <f>IF(OR(E150="",E150=0),"",MIN(1,IF(H150="",0,H150)/E150))</f>
        <v/>
      </c>
      <c r="K150" s="15" t="n"/>
      <c r="L150" s="16">
        <f>IF(OR(G150="",I150=""),"",IF(I150=0,0,MAX(0,TODAY()-G150)))</f>
        <v/>
      </c>
      <c r="M150" s="10" t="n"/>
    </row>
    <row r="151">
      <c r="A151" s="10" t="n"/>
      <c r="B151" s="10" t="n"/>
      <c r="C151" s="10" t="n"/>
      <c r="D151" s="10" t="n"/>
      <c r="E151" s="11" t="n"/>
      <c r="F151" s="12" t="n"/>
      <c r="G151" s="12" t="n"/>
      <c r="H151" s="11" t="n"/>
      <c r="I151" s="13">
        <f>IF(E151="","",MAX(0,E151-IF(H151="",0,H151)))</f>
        <v/>
      </c>
      <c r="J151" s="14">
        <f>IF(OR(E151="",E151=0),"",MIN(1,IF(H151="",0,H151)/E151))</f>
        <v/>
      </c>
      <c r="K151" s="15" t="n"/>
      <c r="L151" s="16">
        <f>IF(OR(G151="",I151=""),"",IF(I151=0,0,MAX(0,TODAY()-G151)))</f>
        <v/>
      </c>
      <c r="M151" s="10" t="n"/>
    </row>
    <row r="152">
      <c r="A152" s="10" t="n"/>
      <c r="B152" s="10" t="n"/>
      <c r="C152" s="10" t="n"/>
      <c r="D152" s="10" t="n"/>
      <c r="E152" s="11" t="n"/>
      <c r="F152" s="12" t="n"/>
      <c r="G152" s="12" t="n"/>
      <c r="H152" s="11" t="n"/>
      <c r="I152" s="13">
        <f>IF(E152="","",MAX(0,E152-IF(H152="",0,H152)))</f>
        <v/>
      </c>
      <c r="J152" s="14">
        <f>IF(OR(E152="",E152=0),"",MIN(1,IF(H152="",0,H152)/E152))</f>
        <v/>
      </c>
      <c r="K152" s="15" t="n"/>
      <c r="L152" s="16">
        <f>IF(OR(G152="",I152=""),"",IF(I152=0,0,MAX(0,TODAY()-G152)))</f>
        <v/>
      </c>
      <c r="M152" s="10" t="n"/>
    </row>
    <row r="153">
      <c r="A153" s="10" t="n"/>
      <c r="B153" s="10" t="n"/>
      <c r="C153" s="10" t="n"/>
      <c r="D153" s="10" t="n"/>
      <c r="E153" s="11" t="n"/>
      <c r="F153" s="12" t="n"/>
      <c r="G153" s="12" t="n"/>
      <c r="H153" s="11" t="n"/>
      <c r="I153" s="13">
        <f>IF(E153="","",MAX(0,E153-IF(H153="",0,H153)))</f>
        <v/>
      </c>
      <c r="J153" s="14">
        <f>IF(OR(E153="",E153=0),"",MIN(1,IF(H153="",0,H153)/E153))</f>
        <v/>
      </c>
      <c r="K153" s="15" t="n"/>
      <c r="L153" s="16">
        <f>IF(OR(G153="",I153=""),"",IF(I153=0,0,MAX(0,TODAY()-G153)))</f>
        <v/>
      </c>
      <c r="M153" s="10" t="n"/>
    </row>
    <row r="154">
      <c r="A154" s="10" t="n"/>
      <c r="B154" s="10" t="n"/>
      <c r="C154" s="10" t="n"/>
      <c r="D154" s="10" t="n"/>
      <c r="E154" s="11" t="n"/>
      <c r="F154" s="12" t="n"/>
      <c r="G154" s="12" t="n"/>
      <c r="H154" s="11" t="n"/>
      <c r="I154" s="13">
        <f>IF(E154="","",MAX(0,E154-IF(H154="",0,H154)))</f>
        <v/>
      </c>
      <c r="J154" s="14">
        <f>IF(OR(E154="",E154=0),"",MIN(1,IF(H154="",0,H154)/E154))</f>
        <v/>
      </c>
      <c r="K154" s="15" t="n"/>
      <c r="L154" s="16">
        <f>IF(OR(G154="",I154=""),"",IF(I154=0,0,MAX(0,TODAY()-G154)))</f>
        <v/>
      </c>
      <c r="M154" s="10" t="n"/>
    </row>
    <row r="155">
      <c r="A155" s="10" t="n"/>
      <c r="B155" s="10" t="n"/>
      <c r="C155" s="10" t="n"/>
      <c r="D155" s="10" t="n"/>
      <c r="E155" s="11" t="n"/>
      <c r="F155" s="12" t="n"/>
      <c r="G155" s="12" t="n"/>
      <c r="H155" s="11" t="n"/>
      <c r="I155" s="13">
        <f>IF(E155="","",MAX(0,E155-IF(H155="",0,H155)))</f>
        <v/>
      </c>
      <c r="J155" s="14">
        <f>IF(OR(E155="",E155=0),"",MIN(1,IF(H155="",0,H155)/E155))</f>
        <v/>
      </c>
      <c r="K155" s="15" t="n"/>
      <c r="L155" s="16">
        <f>IF(OR(G155="",I155=""),"",IF(I155=0,0,MAX(0,TODAY()-G155)))</f>
        <v/>
      </c>
      <c r="M155" s="10" t="n"/>
    </row>
    <row r="156">
      <c r="A156" s="10" t="n"/>
      <c r="B156" s="10" t="n"/>
      <c r="C156" s="10" t="n"/>
      <c r="D156" s="10" t="n"/>
      <c r="E156" s="11" t="n"/>
      <c r="F156" s="12" t="n"/>
      <c r="G156" s="12" t="n"/>
      <c r="H156" s="11" t="n"/>
      <c r="I156" s="13">
        <f>IF(E156="","",MAX(0,E156-IF(H156="",0,H156)))</f>
        <v/>
      </c>
      <c r="J156" s="14">
        <f>IF(OR(E156="",E156=0),"",MIN(1,IF(H156="",0,H156)/E156))</f>
        <v/>
      </c>
      <c r="K156" s="15" t="n"/>
      <c r="L156" s="16">
        <f>IF(OR(G156="",I156=""),"",IF(I156=0,0,MAX(0,TODAY()-G156)))</f>
        <v/>
      </c>
      <c r="M156" s="10" t="n"/>
    </row>
    <row r="157">
      <c r="A157" s="10" t="n"/>
      <c r="B157" s="10" t="n"/>
      <c r="C157" s="10" t="n"/>
      <c r="D157" s="10" t="n"/>
      <c r="E157" s="11" t="n"/>
      <c r="F157" s="12" t="n"/>
      <c r="G157" s="12" t="n"/>
      <c r="H157" s="11" t="n"/>
      <c r="I157" s="13">
        <f>IF(E157="","",MAX(0,E157-IF(H157="",0,H157)))</f>
        <v/>
      </c>
      <c r="J157" s="14">
        <f>IF(OR(E157="",E157=0),"",MIN(1,IF(H157="",0,H157)/E157))</f>
        <v/>
      </c>
      <c r="K157" s="15" t="n"/>
      <c r="L157" s="16">
        <f>IF(OR(G157="",I157=""),"",IF(I157=0,0,MAX(0,TODAY()-G157)))</f>
        <v/>
      </c>
      <c r="M157" s="10" t="n"/>
    </row>
    <row r="158">
      <c r="A158" s="10" t="n"/>
      <c r="B158" s="10" t="n"/>
      <c r="C158" s="10" t="n"/>
      <c r="D158" s="10" t="n"/>
      <c r="E158" s="11" t="n"/>
      <c r="F158" s="12" t="n"/>
      <c r="G158" s="12" t="n"/>
      <c r="H158" s="11" t="n"/>
      <c r="I158" s="13">
        <f>IF(E158="","",MAX(0,E158-IF(H158="",0,H158)))</f>
        <v/>
      </c>
      <c r="J158" s="14">
        <f>IF(OR(E158="",E158=0),"",MIN(1,IF(H158="",0,H158)/E158))</f>
        <v/>
      </c>
      <c r="K158" s="15" t="n"/>
      <c r="L158" s="16">
        <f>IF(OR(G158="",I158=""),"",IF(I158=0,0,MAX(0,TODAY()-G158)))</f>
        <v/>
      </c>
      <c r="M158" s="10" t="n"/>
    </row>
    <row r="159">
      <c r="A159" s="10" t="n"/>
      <c r="B159" s="10" t="n"/>
      <c r="C159" s="10" t="n"/>
      <c r="D159" s="10" t="n"/>
      <c r="E159" s="11" t="n"/>
      <c r="F159" s="12" t="n"/>
      <c r="G159" s="12" t="n"/>
      <c r="H159" s="11" t="n"/>
      <c r="I159" s="13">
        <f>IF(E159="","",MAX(0,E159-IF(H159="",0,H159)))</f>
        <v/>
      </c>
      <c r="J159" s="14">
        <f>IF(OR(E159="",E159=0),"",MIN(1,IF(H159="",0,H159)/E159))</f>
        <v/>
      </c>
      <c r="K159" s="15" t="n"/>
      <c r="L159" s="16">
        <f>IF(OR(G159="",I159=""),"",IF(I159=0,0,MAX(0,TODAY()-G159)))</f>
        <v/>
      </c>
      <c r="M159" s="10" t="n"/>
    </row>
    <row r="160">
      <c r="A160" s="10" t="n"/>
      <c r="B160" s="10" t="n"/>
      <c r="C160" s="10" t="n"/>
      <c r="D160" s="10" t="n"/>
      <c r="E160" s="11" t="n"/>
      <c r="F160" s="12" t="n"/>
      <c r="G160" s="12" t="n"/>
      <c r="H160" s="11" t="n"/>
      <c r="I160" s="13">
        <f>IF(E160="","",MAX(0,E160-IF(H160="",0,H160)))</f>
        <v/>
      </c>
      <c r="J160" s="14">
        <f>IF(OR(E160="",E160=0),"",MIN(1,IF(H160="",0,H160)/E160))</f>
        <v/>
      </c>
      <c r="K160" s="15" t="n"/>
      <c r="L160" s="16">
        <f>IF(OR(G160="",I160=""),"",IF(I160=0,0,MAX(0,TODAY()-G160)))</f>
        <v/>
      </c>
      <c r="M160" s="10" t="n"/>
    </row>
    <row r="161">
      <c r="A161" s="10" t="n"/>
      <c r="B161" s="10" t="n"/>
      <c r="C161" s="10" t="n"/>
      <c r="D161" s="10" t="n"/>
      <c r="E161" s="11" t="n"/>
      <c r="F161" s="12" t="n"/>
      <c r="G161" s="12" t="n"/>
      <c r="H161" s="11" t="n"/>
      <c r="I161" s="13">
        <f>IF(E161="","",MAX(0,E161-IF(H161="",0,H161)))</f>
        <v/>
      </c>
      <c r="J161" s="14">
        <f>IF(OR(E161="",E161=0),"",MIN(1,IF(H161="",0,H161)/E161))</f>
        <v/>
      </c>
      <c r="K161" s="15" t="n"/>
      <c r="L161" s="16">
        <f>IF(OR(G161="",I161=""),"",IF(I161=0,0,MAX(0,TODAY()-G161)))</f>
        <v/>
      </c>
      <c r="M161" s="10" t="n"/>
    </row>
    <row r="162">
      <c r="A162" s="10" t="n"/>
      <c r="B162" s="10" t="n"/>
      <c r="C162" s="10" t="n"/>
      <c r="D162" s="10" t="n"/>
      <c r="E162" s="11" t="n"/>
      <c r="F162" s="12" t="n"/>
      <c r="G162" s="12" t="n"/>
      <c r="H162" s="11" t="n"/>
      <c r="I162" s="13">
        <f>IF(E162="","",MAX(0,E162-IF(H162="",0,H162)))</f>
        <v/>
      </c>
      <c r="J162" s="14">
        <f>IF(OR(E162="",E162=0),"",MIN(1,IF(H162="",0,H162)/E162))</f>
        <v/>
      </c>
      <c r="K162" s="15" t="n"/>
      <c r="L162" s="16">
        <f>IF(OR(G162="",I162=""),"",IF(I162=0,0,MAX(0,TODAY()-G162)))</f>
        <v/>
      </c>
      <c r="M162" s="10" t="n"/>
    </row>
    <row r="163">
      <c r="A163" s="10" t="n"/>
      <c r="B163" s="10" t="n"/>
      <c r="C163" s="10" t="n"/>
      <c r="D163" s="10" t="n"/>
      <c r="E163" s="11" t="n"/>
      <c r="F163" s="12" t="n"/>
      <c r="G163" s="12" t="n"/>
      <c r="H163" s="11" t="n"/>
      <c r="I163" s="13">
        <f>IF(E163="","",MAX(0,E163-IF(H163="",0,H163)))</f>
        <v/>
      </c>
      <c r="J163" s="14">
        <f>IF(OR(E163="",E163=0),"",MIN(1,IF(H163="",0,H163)/E163))</f>
        <v/>
      </c>
      <c r="K163" s="15" t="n"/>
      <c r="L163" s="16">
        <f>IF(OR(G163="",I163=""),"",IF(I163=0,0,MAX(0,TODAY()-G163)))</f>
        <v/>
      </c>
      <c r="M163" s="10" t="n"/>
    </row>
    <row r="164">
      <c r="A164" s="10" t="n"/>
      <c r="B164" s="10" t="n"/>
      <c r="C164" s="10" t="n"/>
      <c r="D164" s="10" t="n"/>
      <c r="E164" s="11" t="n"/>
      <c r="F164" s="12" t="n"/>
      <c r="G164" s="12" t="n"/>
      <c r="H164" s="11" t="n"/>
      <c r="I164" s="13">
        <f>IF(E164="","",MAX(0,E164-IF(H164="",0,H164)))</f>
        <v/>
      </c>
      <c r="J164" s="14">
        <f>IF(OR(E164="",E164=0),"",MIN(1,IF(H164="",0,H164)/E164))</f>
        <v/>
      </c>
      <c r="K164" s="15" t="n"/>
      <c r="L164" s="16">
        <f>IF(OR(G164="",I164=""),"",IF(I164=0,0,MAX(0,TODAY()-G164)))</f>
        <v/>
      </c>
      <c r="M164" s="10" t="n"/>
    </row>
    <row r="165">
      <c r="A165" s="10" t="n"/>
      <c r="B165" s="10" t="n"/>
      <c r="C165" s="10" t="n"/>
      <c r="D165" s="10" t="n"/>
      <c r="E165" s="11" t="n"/>
      <c r="F165" s="12" t="n"/>
      <c r="G165" s="12" t="n"/>
      <c r="H165" s="11" t="n"/>
      <c r="I165" s="13">
        <f>IF(E165="","",MAX(0,E165-IF(H165="",0,H165)))</f>
        <v/>
      </c>
      <c r="J165" s="14">
        <f>IF(OR(E165="",E165=0),"",MIN(1,IF(H165="",0,H165)/E165))</f>
        <v/>
      </c>
      <c r="K165" s="15" t="n"/>
      <c r="L165" s="16">
        <f>IF(OR(G165="",I165=""),"",IF(I165=0,0,MAX(0,TODAY()-G165)))</f>
        <v/>
      </c>
      <c r="M165" s="10" t="n"/>
    </row>
    <row r="166">
      <c r="A166" s="10" t="n"/>
      <c r="B166" s="10" t="n"/>
      <c r="C166" s="10" t="n"/>
      <c r="D166" s="10" t="n"/>
      <c r="E166" s="11" t="n"/>
      <c r="F166" s="12" t="n"/>
      <c r="G166" s="12" t="n"/>
      <c r="H166" s="11" t="n"/>
      <c r="I166" s="13">
        <f>IF(E166="","",MAX(0,E166-IF(H166="",0,H166)))</f>
        <v/>
      </c>
      <c r="J166" s="14">
        <f>IF(OR(E166="",E166=0),"",MIN(1,IF(H166="",0,H166)/E166))</f>
        <v/>
      </c>
      <c r="K166" s="15" t="n"/>
      <c r="L166" s="16">
        <f>IF(OR(G166="",I166=""),"",IF(I166=0,0,MAX(0,TODAY()-G166)))</f>
        <v/>
      </c>
      <c r="M166" s="10" t="n"/>
    </row>
    <row r="167">
      <c r="A167" s="10" t="n"/>
      <c r="B167" s="10" t="n"/>
      <c r="C167" s="10" t="n"/>
      <c r="D167" s="10" t="n"/>
      <c r="E167" s="11" t="n"/>
      <c r="F167" s="12" t="n"/>
      <c r="G167" s="12" t="n"/>
      <c r="H167" s="11" t="n"/>
      <c r="I167" s="13">
        <f>IF(E167="","",MAX(0,E167-IF(H167="",0,H167)))</f>
        <v/>
      </c>
      <c r="J167" s="14">
        <f>IF(OR(E167="",E167=0),"",MIN(1,IF(H167="",0,H167)/E167))</f>
        <v/>
      </c>
      <c r="K167" s="15" t="n"/>
      <c r="L167" s="16">
        <f>IF(OR(G167="",I167=""),"",IF(I167=0,0,MAX(0,TODAY()-G167)))</f>
        <v/>
      </c>
      <c r="M167" s="10" t="n"/>
    </row>
    <row r="168">
      <c r="A168" s="10" t="n"/>
      <c r="B168" s="10" t="n"/>
      <c r="C168" s="10" t="n"/>
      <c r="D168" s="10" t="n"/>
      <c r="E168" s="11" t="n"/>
      <c r="F168" s="12" t="n"/>
      <c r="G168" s="12" t="n"/>
      <c r="H168" s="11" t="n"/>
      <c r="I168" s="13">
        <f>IF(E168="","",MAX(0,E168-IF(H168="",0,H168)))</f>
        <v/>
      </c>
      <c r="J168" s="14">
        <f>IF(OR(E168="",E168=0),"",MIN(1,IF(H168="",0,H168)/E168))</f>
        <v/>
      </c>
      <c r="K168" s="15" t="n"/>
      <c r="L168" s="16">
        <f>IF(OR(G168="",I168=""),"",IF(I168=0,0,MAX(0,TODAY()-G168)))</f>
        <v/>
      </c>
      <c r="M168" s="10" t="n"/>
    </row>
    <row r="169">
      <c r="A169" s="10" t="n"/>
      <c r="B169" s="10" t="n"/>
      <c r="C169" s="10" t="n"/>
      <c r="D169" s="10" t="n"/>
      <c r="E169" s="11" t="n"/>
      <c r="F169" s="12" t="n"/>
      <c r="G169" s="12" t="n"/>
      <c r="H169" s="11" t="n"/>
      <c r="I169" s="13">
        <f>IF(E169="","",MAX(0,E169-IF(H169="",0,H169)))</f>
        <v/>
      </c>
      <c r="J169" s="14">
        <f>IF(OR(E169="",E169=0),"",MIN(1,IF(H169="",0,H169)/E169))</f>
        <v/>
      </c>
      <c r="K169" s="15" t="n"/>
      <c r="L169" s="16">
        <f>IF(OR(G169="",I169=""),"",IF(I169=0,0,MAX(0,TODAY()-G169)))</f>
        <v/>
      </c>
      <c r="M169" s="10" t="n"/>
    </row>
    <row r="170">
      <c r="A170" s="10" t="n"/>
      <c r="B170" s="10" t="n"/>
      <c r="C170" s="10" t="n"/>
      <c r="D170" s="10" t="n"/>
      <c r="E170" s="11" t="n"/>
      <c r="F170" s="12" t="n"/>
      <c r="G170" s="12" t="n"/>
      <c r="H170" s="11" t="n"/>
      <c r="I170" s="13">
        <f>IF(E170="","",MAX(0,E170-IF(H170="",0,H170)))</f>
        <v/>
      </c>
      <c r="J170" s="14">
        <f>IF(OR(E170="",E170=0),"",MIN(1,IF(H170="",0,H170)/E170))</f>
        <v/>
      </c>
      <c r="K170" s="15" t="n"/>
      <c r="L170" s="16">
        <f>IF(OR(G170="",I170=""),"",IF(I170=0,0,MAX(0,TODAY()-G170)))</f>
        <v/>
      </c>
      <c r="M170" s="10" t="n"/>
    </row>
    <row r="171">
      <c r="A171" s="10" t="n"/>
      <c r="B171" s="10" t="n"/>
      <c r="C171" s="10" t="n"/>
      <c r="D171" s="10" t="n"/>
      <c r="E171" s="11" t="n"/>
      <c r="F171" s="12" t="n"/>
      <c r="G171" s="12" t="n"/>
      <c r="H171" s="11" t="n"/>
      <c r="I171" s="13">
        <f>IF(E171="","",MAX(0,E171-IF(H171="",0,H171)))</f>
        <v/>
      </c>
      <c r="J171" s="14">
        <f>IF(OR(E171="",E171=0),"",MIN(1,IF(H171="",0,H171)/E171))</f>
        <v/>
      </c>
      <c r="K171" s="15" t="n"/>
      <c r="L171" s="16">
        <f>IF(OR(G171="",I171=""),"",IF(I171=0,0,MAX(0,TODAY()-G171)))</f>
        <v/>
      </c>
      <c r="M171" s="10" t="n"/>
    </row>
    <row r="172">
      <c r="A172" s="10" t="n"/>
      <c r="B172" s="10" t="n"/>
      <c r="C172" s="10" t="n"/>
      <c r="D172" s="10" t="n"/>
      <c r="E172" s="11" t="n"/>
      <c r="F172" s="12" t="n"/>
      <c r="G172" s="12" t="n"/>
      <c r="H172" s="11" t="n"/>
      <c r="I172" s="13">
        <f>IF(E172="","",MAX(0,E172-IF(H172="",0,H172)))</f>
        <v/>
      </c>
      <c r="J172" s="14">
        <f>IF(OR(E172="",E172=0),"",MIN(1,IF(H172="",0,H172)/E172))</f>
        <v/>
      </c>
      <c r="K172" s="15" t="n"/>
      <c r="L172" s="16">
        <f>IF(OR(G172="",I172=""),"",IF(I172=0,0,MAX(0,TODAY()-G172)))</f>
        <v/>
      </c>
      <c r="M172" s="10" t="n"/>
    </row>
    <row r="173">
      <c r="A173" s="10" t="n"/>
      <c r="B173" s="10" t="n"/>
      <c r="C173" s="10" t="n"/>
      <c r="D173" s="10" t="n"/>
      <c r="E173" s="11" t="n"/>
      <c r="F173" s="12" t="n"/>
      <c r="G173" s="12" t="n"/>
      <c r="H173" s="11" t="n"/>
      <c r="I173" s="13">
        <f>IF(E173="","",MAX(0,E173-IF(H173="",0,H173)))</f>
        <v/>
      </c>
      <c r="J173" s="14">
        <f>IF(OR(E173="",E173=0),"",MIN(1,IF(H173="",0,H173)/E173))</f>
        <v/>
      </c>
      <c r="K173" s="15" t="n"/>
      <c r="L173" s="16">
        <f>IF(OR(G173="",I173=""),"",IF(I173=0,0,MAX(0,TODAY()-G173)))</f>
        <v/>
      </c>
      <c r="M173" s="10" t="n"/>
    </row>
    <row r="174">
      <c r="A174" s="10" t="n"/>
      <c r="B174" s="10" t="n"/>
      <c r="C174" s="10" t="n"/>
      <c r="D174" s="10" t="n"/>
      <c r="E174" s="11" t="n"/>
      <c r="F174" s="12" t="n"/>
      <c r="G174" s="12" t="n"/>
      <c r="H174" s="11" t="n"/>
      <c r="I174" s="13">
        <f>IF(E174="","",MAX(0,E174-IF(H174="",0,H174)))</f>
        <v/>
      </c>
      <c r="J174" s="14">
        <f>IF(OR(E174="",E174=0),"",MIN(1,IF(H174="",0,H174)/E174))</f>
        <v/>
      </c>
      <c r="K174" s="15" t="n"/>
      <c r="L174" s="16">
        <f>IF(OR(G174="",I174=""),"",IF(I174=0,0,MAX(0,TODAY()-G174)))</f>
        <v/>
      </c>
      <c r="M174" s="10" t="n"/>
    </row>
    <row r="175">
      <c r="A175" s="10" t="n"/>
      <c r="B175" s="10" t="n"/>
      <c r="C175" s="10" t="n"/>
      <c r="D175" s="10" t="n"/>
      <c r="E175" s="11" t="n"/>
      <c r="F175" s="12" t="n"/>
      <c r="G175" s="12" t="n"/>
      <c r="H175" s="11" t="n"/>
      <c r="I175" s="13">
        <f>IF(E175="","",MAX(0,E175-IF(H175="",0,H175)))</f>
        <v/>
      </c>
      <c r="J175" s="14">
        <f>IF(OR(E175="",E175=0),"",MIN(1,IF(H175="",0,H175)/E175))</f>
        <v/>
      </c>
      <c r="K175" s="15" t="n"/>
      <c r="L175" s="16">
        <f>IF(OR(G175="",I175=""),"",IF(I175=0,0,MAX(0,TODAY()-G175)))</f>
        <v/>
      </c>
      <c r="M175" s="10" t="n"/>
    </row>
    <row r="176">
      <c r="A176" s="10" t="n"/>
      <c r="B176" s="10" t="n"/>
      <c r="C176" s="10" t="n"/>
      <c r="D176" s="10" t="n"/>
      <c r="E176" s="11" t="n"/>
      <c r="F176" s="12" t="n"/>
      <c r="G176" s="12" t="n"/>
      <c r="H176" s="11" t="n"/>
      <c r="I176" s="13">
        <f>IF(E176="","",MAX(0,E176-IF(H176="",0,H176)))</f>
        <v/>
      </c>
      <c r="J176" s="14">
        <f>IF(OR(E176="",E176=0),"",MIN(1,IF(H176="",0,H176)/E176))</f>
        <v/>
      </c>
      <c r="K176" s="15" t="n"/>
      <c r="L176" s="16">
        <f>IF(OR(G176="",I176=""),"",IF(I176=0,0,MAX(0,TODAY()-G176)))</f>
        <v/>
      </c>
      <c r="M176" s="10" t="n"/>
    </row>
    <row r="177">
      <c r="A177" s="10" t="n"/>
      <c r="B177" s="10" t="n"/>
      <c r="C177" s="10" t="n"/>
      <c r="D177" s="10" t="n"/>
      <c r="E177" s="11" t="n"/>
      <c r="F177" s="12" t="n"/>
      <c r="G177" s="12" t="n"/>
      <c r="H177" s="11" t="n"/>
      <c r="I177" s="13">
        <f>IF(E177="","",MAX(0,E177-IF(H177="",0,H177)))</f>
        <v/>
      </c>
      <c r="J177" s="14">
        <f>IF(OR(E177="",E177=0),"",MIN(1,IF(H177="",0,H177)/E177))</f>
        <v/>
      </c>
      <c r="K177" s="15" t="n"/>
      <c r="L177" s="16">
        <f>IF(OR(G177="",I177=""),"",IF(I177=0,0,MAX(0,TODAY()-G177)))</f>
        <v/>
      </c>
      <c r="M177" s="10" t="n"/>
    </row>
    <row r="178">
      <c r="A178" s="10" t="n"/>
      <c r="B178" s="10" t="n"/>
      <c r="C178" s="10" t="n"/>
      <c r="D178" s="10" t="n"/>
      <c r="E178" s="11" t="n"/>
      <c r="F178" s="12" t="n"/>
      <c r="G178" s="12" t="n"/>
      <c r="H178" s="11" t="n"/>
      <c r="I178" s="13">
        <f>IF(E178="","",MAX(0,E178-IF(H178="",0,H178)))</f>
        <v/>
      </c>
      <c r="J178" s="14">
        <f>IF(OR(E178="",E178=0),"",MIN(1,IF(H178="",0,H178)/E178))</f>
        <v/>
      </c>
      <c r="K178" s="15" t="n"/>
      <c r="L178" s="16">
        <f>IF(OR(G178="",I178=""),"",IF(I178=0,0,MAX(0,TODAY()-G178)))</f>
        <v/>
      </c>
      <c r="M178" s="10" t="n"/>
    </row>
    <row r="179">
      <c r="A179" s="10" t="n"/>
      <c r="B179" s="10" t="n"/>
      <c r="C179" s="10" t="n"/>
      <c r="D179" s="10" t="n"/>
      <c r="E179" s="11" t="n"/>
      <c r="F179" s="12" t="n"/>
      <c r="G179" s="12" t="n"/>
      <c r="H179" s="11" t="n"/>
      <c r="I179" s="13">
        <f>IF(E179="","",MAX(0,E179-IF(H179="",0,H179)))</f>
        <v/>
      </c>
      <c r="J179" s="14">
        <f>IF(OR(E179="",E179=0),"",MIN(1,IF(H179="",0,H179)/E179))</f>
        <v/>
      </c>
      <c r="K179" s="15" t="n"/>
      <c r="L179" s="16">
        <f>IF(OR(G179="",I179=""),"",IF(I179=0,0,MAX(0,TODAY()-G179)))</f>
        <v/>
      </c>
      <c r="M179" s="10" t="n"/>
    </row>
    <row r="180">
      <c r="A180" s="10" t="n"/>
      <c r="B180" s="10" t="n"/>
      <c r="C180" s="10" t="n"/>
      <c r="D180" s="10" t="n"/>
      <c r="E180" s="11" t="n"/>
      <c r="F180" s="12" t="n"/>
      <c r="G180" s="12" t="n"/>
      <c r="H180" s="11" t="n"/>
      <c r="I180" s="13">
        <f>IF(E180="","",MAX(0,E180-IF(H180="",0,H180)))</f>
        <v/>
      </c>
      <c r="J180" s="14">
        <f>IF(OR(E180="",E180=0),"",MIN(1,IF(H180="",0,H180)/E180))</f>
        <v/>
      </c>
      <c r="K180" s="15" t="n"/>
      <c r="L180" s="16">
        <f>IF(OR(G180="",I180=""),"",IF(I180=0,0,MAX(0,TODAY()-G180)))</f>
        <v/>
      </c>
      <c r="M180" s="10" t="n"/>
    </row>
    <row r="181">
      <c r="A181" s="10" t="n"/>
      <c r="B181" s="10" t="n"/>
      <c r="C181" s="10" t="n"/>
      <c r="D181" s="10" t="n"/>
      <c r="E181" s="11" t="n"/>
      <c r="F181" s="12" t="n"/>
      <c r="G181" s="12" t="n"/>
      <c r="H181" s="11" t="n"/>
      <c r="I181" s="13">
        <f>IF(E181="","",MAX(0,E181-IF(H181="",0,H181)))</f>
        <v/>
      </c>
      <c r="J181" s="14">
        <f>IF(OR(E181="",E181=0),"",MIN(1,IF(H181="",0,H181)/E181))</f>
        <v/>
      </c>
      <c r="K181" s="15" t="n"/>
      <c r="L181" s="16">
        <f>IF(OR(G181="",I181=""),"",IF(I181=0,0,MAX(0,TODAY()-G181)))</f>
        <v/>
      </c>
      <c r="M181" s="10" t="n"/>
    </row>
    <row r="182">
      <c r="A182" s="10" t="n"/>
      <c r="B182" s="10" t="n"/>
      <c r="C182" s="10" t="n"/>
      <c r="D182" s="10" t="n"/>
      <c r="E182" s="11" t="n"/>
      <c r="F182" s="12" t="n"/>
      <c r="G182" s="12" t="n"/>
      <c r="H182" s="11" t="n"/>
      <c r="I182" s="13">
        <f>IF(E182="","",MAX(0,E182-IF(H182="",0,H182)))</f>
        <v/>
      </c>
      <c r="J182" s="14">
        <f>IF(OR(E182="",E182=0),"",MIN(1,IF(H182="",0,H182)/E182))</f>
        <v/>
      </c>
      <c r="K182" s="15" t="n"/>
      <c r="L182" s="16">
        <f>IF(OR(G182="",I182=""),"",IF(I182=0,0,MAX(0,TODAY()-G182)))</f>
        <v/>
      </c>
      <c r="M182" s="10" t="n"/>
    </row>
    <row r="183">
      <c r="A183" s="10" t="n"/>
      <c r="B183" s="10" t="n"/>
      <c r="C183" s="10" t="n"/>
      <c r="D183" s="10" t="n"/>
      <c r="E183" s="11" t="n"/>
      <c r="F183" s="12" t="n"/>
      <c r="G183" s="12" t="n"/>
      <c r="H183" s="11" t="n"/>
      <c r="I183" s="13">
        <f>IF(E183="","",MAX(0,E183-IF(H183="",0,H183)))</f>
        <v/>
      </c>
      <c r="J183" s="14">
        <f>IF(OR(E183="",E183=0),"",MIN(1,IF(H183="",0,H183)/E183))</f>
        <v/>
      </c>
      <c r="K183" s="15" t="n"/>
      <c r="L183" s="16">
        <f>IF(OR(G183="",I183=""),"",IF(I183=0,0,MAX(0,TODAY()-G183)))</f>
        <v/>
      </c>
      <c r="M183" s="10" t="n"/>
    </row>
    <row r="184">
      <c r="A184" s="10" t="n"/>
      <c r="B184" s="10" t="n"/>
      <c r="C184" s="10" t="n"/>
      <c r="D184" s="10" t="n"/>
      <c r="E184" s="11" t="n"/>
      <c r="F184" s="12" t="n"/>
      <c r="G184" s="12" t="n"/>
      <c r="H184" s="11" t="n"/>
      <c r="I184" s="13">
        <f>IF(E184="","",MAX(0,E184-IF(H184="",0,H184)))</f>
        <v/>
      </c>
      <c r="J184" s="14">
        <f>IF(OR(E184="",E184=0),"",MIN(1,IF(H184="",0,H184)/E184))</f>
        <v/>
      </c>
      <c r="K184" s="15" t="n"/>
      <c r="L184" s="16">
        <f>IF(OR(G184="",I184=""),"",IF(I184=0,0,MAX(0,TODAY()-G184)))</f>
        <v/>
      </c>
      <c r="M184" s="10" t="n"/>
    </row>
    <row r="185">
      <c r="A185" s="10" t="n"/>
      <c r="B185" s="10" t="n"/>
      <c r="C185" s="10" t="n"/>
      <c r="D185" s="10" t="n"/>
      <c r="E185" s="11" t="n"/>
      <c r="F185" s="12" t="n"/>
      <c r="G185" s="12" t="n"/>
      <c r="H185" s="11" t="n"/>
      <c r="I185" s="13">
        <f>IF(E185="","",MAX(0,E185-IF(H185="",0,H185)))</f>
        <v/>
      </c>
      <c r="J185" s="14">
        <f>IF(OR(E185="",E185=0),"",MIN(1,IF(H185="",0,H185)/E185))</f>
        <v/>
      </c>
      <c r="K185" s="15" t="n"/>
      <c r="L185" s="16">
        <f>IF(OR(G185="",I185=""),"",IF(I185=0,0,MAX(0,TODAY()-G185)))</f>
        <v/>
      </c>
      <c r="M185" s="10" t="n"/>
    </row>
    <row r="186">
      <c r="A186" s="10" t="n"/>
      <c r="B186" s="10" t="n"/>
      <c r="C186" s="10" t="n"/>
      <c r="D186" s="10" t="n"/>
      <c r="E186" s="11" t="n"/>
      <c r="F186" s="12" t="n"/>
      <c r="G186" s="12" t="n"/>
      <c r="H186" s="11" t="n"/>
      <c r="I186" s="13">
        <f>IF(E186="","",MAX(0,E186-IF(H186="",0,H186)))</f>
        <v/>
      </c>
      <c r="J186" s="14">
        <f>IF(OR(E186="",E186=0),"",MIN(1,IF(H186="",0,H186)/E186))</f>
        <v/>
      </c>
      <c r="K186" s="15" t="n"/>
      <c r="L186" s="16">
        <f>IF(OR(G186="",I186=""),"",IF(I186=0,0,MAX(0,TODAY()-G186)))</f>
        <v/>
      </c>
      <c r="M186" s="10" t="n"/>
    </row>
    <row r="187">
      <c r="A187" s="10" t="n"/>
      <c r="B187" s="10" t="n"/>
      <c r="C187" s="10" t="n"/>
      <c r="D187" s="10" t="n"/>
      <c r="E187" s="11" t="n"/>
      <c r="F187" s="12" t="n"/>
      <c r="G187" s="12" t="n"/>
      <c r="H187" s="11" t="n"/>
      <c r="I187" s="13">
        <f>IF(E187="","",MAX(0,E187-IF(H187="",0,H187)))</f>
        <v/>
      </c>
      <c r="J187" s="14">
        <f>IF(OR(E187="",E187=0),"",MIN(1,IF(H187="",0,H187)/E187))</f>
        <v/>
      </c>
      <c r="K187" s="15" t="n"/>
      <c r="L187" s="16">
        <f>IF(OR(G187="",I187=""),"",IF(I187=0,0,MAX(0,TODAY()-G187)))</f>
        <v/>
      </c>
      <c r="M187" s="10" t="n"/>
    </row>
    <row r="188">
      <c r="A188" s="10" t="n"/>
      <c r="B188" s="10" t="n"/>
      <c r="C188" s="10" t="n"/>
      <c r="D188" s="10" t="n"/>
      <c r="E188" s="11" t="n"/>
      <c r="F188" s="12" t="n"/>
      <c r="G188" s="12" t="n"/>
      <c r="H188" s="11" t="n"/>
      <c r="I188" s="13">
        <f>IF(E188="","",MAX(0,E188-IF(H188="",0,H188)))</f>
        <v/>
      </c>
      <c r="J188" s="14">
        <f>IF(OR(E188="",E188=0),"",MIN(1,IF(H188="",0,H188)/E188))</f>
        <v/>
      </c>
      <c r="K188" s="15" t="n"/>
      <c r="L188" s="16">
        <f>IF(OR(G188="",I188=""),"",IF(I188=0,0,MAX(0,TODAY()-G188)))</f>
        <v/>
      </c>
      <c r="M188" s="10" t="n"/>
    </row>
    <row r="189">
      <c r="A189" s="10" t="n"/>
      <c r="B189" s="10" t="n"/>
      <c r="C189" s="10" t="n"/>
      <c r="D189" s="10" t="n"/>
      <c r="E189" s="11" t="n"/>
      <c r="F189" s="12" t="n"/>
      <c r="G189" s="12" t="n"/>
      <c r="H189" s="11" t="n"/>
      <c r="I189" s="13">
        <f>IF(E189="","",MAX(0,E189-IF(H189="",0,H189)))</f>
        <v/>
      </c>
      <c r="J189" s="14">
        <f>IF(OR(E189="",E189=0),"",MIN(1,IF(H189="",0,H189)/E189))</f>
        <v/>
      </c>
      <c r="K189" s="15" t="n"/>
      <c r="L189" s="16">
        <f>IF(OR(G189="",I189=""),"",IF(I189=0,0,MAX(0,TODAY()-G189)))</f>
        <v/>
      </c>
      <c r="M189" s="10" t="n"/>
    </row>
    <row r="190">
      <c r="A190" s="10" t="n"/>
      <c r="B190" s="10" t="n"/>
      <c r="C190" s="10" t="n"/>
      <c r="D190" s="10" t="n"/>
      <c r="E190" s="11" t="n"/>
      <c r="F190" s="12" t="n"/>
      <c r="G190" s="12" t="n"/>
      <c r="H190" s="11" t="n"/>
      <c r="I190" s="13">
        <f>IF(E190="","",MAX(0,E190-IF(H190="",0,H190)))</f>
        <v/>
      </c>
      <c r="J190" s="14">
        <f>IF(OR(E190="",E190=0),"",MIN(1,IF(H190="",0,H190)/E190))</f>
        <v/>
      </c>
      <c r="K190" s="15" t="n"/>
      <c r="L190" s="16">
        <f>IF(OR(G190="",I190=""),"",IF(I190=0,0,MAX(0,TODAY()-G190)))</f>
        <v/>
      </c>
      <c r="M190" s="10" t="n"/>
    </row>
    <row r="191">
      <c r="A191" s="10" t="n"/>
      <c r="B191" s="10" t="n"/>
      <c r="C191" s="10" t="n"/>
      <c r="D191" s="10" t="n"/>
      <c r="E191" s="11" t="n"/>
      <c r="F191" s="12" t="n"/>
      <c r="G191" s="12" t="n"/>
      <c r="H191" s="11" t="n"/>
      <c r="I191" s="13">
        <f>IF(E191="","",MAX(0,E191-IF(H191="",0,H191)))</f>
        <v/>
      </c>
      <c r="J191" s="14">
        <f>IF(OR(E191="",E191=0),"",MIN(1,IF(H191="",0,H191)/E191))</f>
        <v/>
      </c>
      <c r="K191" s="15" t="n"/>
      <c r="L191" s="16">
        <f>IF(OR(G191="",I191=""),"",IF(I191=0,0,MAX(0,TODAY()-G191)))</f>
        <v/>
      </c>
      <c r="M191" s="10" t="n"/>
    </row>
    <row r="192">
      <c r="A192" s="10" t="n"/>
      <c r="B192" s="10" t="n"/>
      <c r="C192" s="10" t="n"/>
      <c r="D192" s="10" t="n"/>
      <c r="E192" s="11" t="n"/>
      <c r="F192" s="12" t="n"/>
      <c r="G192" s="12" t="n"/>
      <c r="H192" s="11" t="n"/>
      <c r="I192" s="13">
        <f>IF(E192="","",MAX(0,E192-IF(H192="",0,H192)))</f>
        <v/>
      </c>
      <c r="J192" s="14">
        <f>IF(OR(E192="",E192=0),"",MIN(1,IF(H192="",0,H192)/E192))</f>
        <v/>
      </c>
      <c r="K192" s="15" t="n"/>
      <c r="L192" s="16">
        <f>IF(OR(G192="",I192=""),"",IF(I192=0,0,MAX(0,TODAY()-G192)))</f>
        <v/>
      </c>
      <c r="M192" s="10" t="n"/>
    </row>
    <row r="193">
      <c r="A193" s="10" t="n"/>
      <c r="B193" s="10" t="n"/>
      <c r="C193" s="10" t="n"/>
      <c r="D193" s="10" t="n"/>
      <c r="E193" s="11" t="n"/>
      <c r="F193" s="12" t="n"/>
      <c r="G193" s="12" t="n"/>
      <c r="H193" s="11" t="n"/>
      <c r="I193" s="13">
        <f>IF(E193="","",MAX(0,E193-IF(H193="",0,H193)))</f>
        <v/>
      </c>
      <c r="J193" s="14">
        <f>IF(OR(E193="",E193=0),"",MIN(1,IF(H193="",0,H193)/E193))</f>
        <v/>
      </c>
      <c r="K193" s="15" t="n"/>
      <c r="L193" s="16">
        <f>IF(OR(G193="",I193=""),"",IF(I193=0,0,MAX(0,TODAY()-G193)))</f>
        <v/>
      </c>
      <c r="M193" s="10" t="n"/>
    </row>
    <row r="194">
      <c r="A194" s="10" t="n"/>
      <c r="B194" s="10" t="n"/>
      <c r="C194" s="10" t="n"/>
      <c r="D194" s="10" t="n"/>
      <c r="E194" s="11" t="n"/>
      <c r="F194" s="12" t="n"/>
      <c r="G194" s="12" t="n"/>
      <c r="H194" s="11" t="n"/>
      <c r="I194" s="13">
        <f>IF(E194="","",MAX(0,E194-IF(H194="",0,H194)))</f>
        <v/>
      </c>
      <c r="J194" s="14">
        <f>IF(OR(E194="",E194=0),"",MIN(1,IF(H194="",0,H194)/E194))</f>
        <v/>
      </c>
      <c r="K194" s="15" t="n"/>
      <c r="L194" s="16">
        <f>IF(OR(G194="",I194=""),"",IF(I194=0,0,MAX(0,TODAY()-G194)))</f>
        <v/>
      </c>
      <c r="M194" s="10" t="n"/>
    </row>
    <row r="195">
      <c r="A195" s="10" t="n"/>
      <c r="B195" s="10" t="n"/>
      <c r="C195" s="10" t="n"/>
      <c r="D195" s="10" t="n"/>
      <c r="E195" s="11" t="n"/>
      <c r="F195" s="12" t="n"/>
      <c r="G195" s="12" t="n"/>
      <c r="H195" s="11" t="n"/>
      <c r="I195" s="13">
        <f>IF(E195="","",MAX(0,E195-IF(H195="",0,H195)))</f>
        <v/>
      </c>
      <c r="J195" s="14">
        <f>IF(OR(E195="",E195=0),"",MIN(1,IF(H195="",0,H195)/E195))</f>
        <v/>
      </c>
      <c r="K195" s="15" t="n"/>
      <c r="L195" s="16">
        <f>IF(OR(G195="",I195=""),"",IF(I195=0,0,MAX(0,TODAY()-G195)))</f>
        <v/>
      </c>
      <c r="M195" s="10" t="n"/>
    </row>
    <row r="196">
      <c r="A196" s="10" t="n"/>
      <c r="B196" s="10" t="n"/>
      <c r="C196" s="10" t="n"/>
      <c r="D196" s="10" t="n"/>
      <c r="E196" s="11" t="n"/>
      <c r="F196" s="12" t="n"/>
      <c r="G196" s="12" t="n"/>
      <c r="H196" s="11" t="n"/>
      <c r="I196" s="13">
        <f>IF(E196="","",MAX(0,E196-IF(H196="",0,H196)))</f>
        <v/>
      </c>
      <c r="J196" s="14">
        <f>IF(OR(E196="",E196=0),"",MIN(1,IF(H196="",0,H196)/E196))</f>
        <v/>
      </c>
      <c r="K196" s="15" t="n"/>
      <c r="L196" s="16">
        <f>IF(OR(G196="",I196=""),"",IF(I196=0,0,MAX(0,TODAY()-G196)))</f>
        <v/>
      </c>
      <c r="M196" s="10" t="n"/>
    </row>
    <row r="197">
      <c r="A197" s="10" t="n"/>
      <c r="B197" s="10" t="n"/>
      <c r="C197" s="10" t="n"/>
      <c r="D197" s="10" t="n"/>
      <c r="E197" s="11" t="n"/>
      <c r="F197" s="12" t="n"/>
      <c r="G197" s="12" t="n"/>
      <c r="H197" s="11" t="n"/>
      <c r="I197" s="13">
        <f>IF(E197="","",MAX(0,E197-IF(H197="",0,H197)))</f>
        <v/>
      </c>
      <c r="J197" s="14">
        <f>IF(OR(E197="",E197=0),"",MIN(1,IF(H197="",0,H197)/E197))</f>
        <v/>
      </c>
      <c r="K197" s="15" t="n"/>
      <c r="L197" s="16">
        <f>IF(OR(G197="",I197=""),"",IF(I197=0,0,MAX(0,TODAY()-G197)))</f>
        <v/>
      </c>
      <c r="M197" s="10" t="n"/>
    </row>
    <row r="198">
      <c r="A198" s="10" t="n"/>
      <c r="B198" s="10" t="n"/>
      <c r="C198" s="10" t="n"/>
      <c r="D198" s="10" t="n"/>
      <c r="E198" s="11" t="n"/>
      <c r="F198" s="12" t="n"/>
      <c r="G198" s="12" t="n"/>
      <c r="H198" s="11" t="n"/>
      <c r="I198" s="13">
        <f>IF(E198="","",MAX(0,E198-IF(H198="",0,H198)))</f>
        <v/>
      </c>
      <c r="J198" s="14">
        <f>IF(OR(E198="",E198=0),"",MIN(1,IF(H198="",0,H198)/E198))</f>
        <v/>
      </c>
      <c r="K198" s="15" t="n"/>
      <c r="L198" s="16">
        <f>IF(OR(G198="",I198=""),"",IF(I198=0,0,MAX(0,TODAY()-G198)))</f>
        <v/>
      </c>
      <c r="M198" s="10" t="n"/>
    </row>
    <row r="199">
      <c r="A199" s="10" t="n"/>
      <c r="B199" s="10" t="n"/>
      <c r="C199" s="10" t="n"/>
      <c r="D199" s="10" t="n"/>
      <c r="E199" s="11" t="n"/>
      <c r="F199" s="12" t="n"/>
      <c r="G199" s="12" t="n"/>
      <c r="H199" s="11" t="n"/>
      <c r="I199" s="13">
        <f>IF(E199="","",MAX(0,E199-IF(H199="",0,H199)))</f>
        <v/>
      </c>
      <c r="J199" s="14">
        <f>IF(OR(E199="",E199=0),"",MIN(1,IF(H199="",0,H199)/E199))</f>
        <v/>
      </c>
      <c r="K199" s="15" t="n"/>
      <c r="L199" s="16">
        <f>IF(OR(G199="",I199=""),"",IF(I199=0,0,MAX(0,TODAY()-G199)))</f>
        <v/>
      </c>
      <c r="M199" s="10" t="n"/>
    </row>
    <row r="200">
      <c r="A200" s="10" t="n"/>
      <c r="B200" s="10" t="n"/>
      <c r="C200" s="10" t="n"/>
      <c r="D200" s="10" t="n"/>
      <c r="E200" s="11" t="n"/>
      <c r="F200" s="12" t="n"/>
      <c r="G200" s="12" t="n"/>
      <c r="H200" s="11" t="n"/>
      <c r="I200" s="13">
        <f>IF(E200="","",MAX(0,E200-IF(H200="",0,H200)))</f>
        <v/>
      </c>
      <c r="J200" s="14">
        <f>IF(OR(E200="",E200=0),"",MIN(1,IF(H200="",0,H200)/E200))</f>
        <v/>
      </c>
      <c r="K200" s="15" t="n"/>
      <c r="L200" s="16">
        <f>IF(OR(G200="",I200=""),"",IF(I200=0,0,MAX(0,TODAY()-G200)))</f>
        <v/>
      </c>
      <c r="M200" s="10" t="n"/>
    </row>
    <row r="201">
      <c r="A201" s="10" t="n"/>
      <c r="B201" s="10" t="n"/>
      <c r="C201" s="10" t="n"/>
      <c r="D201" s="10" t="n"/>
      <c r="E201" s="11" t="n"/>
      <c r="F201" s="12" t="n"/>
      <c r="G201" s="12" t="n"/>
      <c r="H201" s="11" t="n"/>
      <c r="I201" s="13">
        <f>IF(E201="","",MAX(0,E201-IF(H201="",0,H201)))</f>
        <v/>
      </c>
      <c r="J201" s="14">
        <f>IF(OR(E201="",E201=0),"",MIN(1,IF(H201="",0,H201)/E201))</f>
        <v/>
      </c>
      <c r="K201" s="15" t="n"/>
      <c r="L201" s="16">
        <f>IF(OR(G201="",I201=""),"",IF(I201=0,0,MAX(0,TODAY()-G201)))</f>
        <v/>
      </c>
      <c r="M201" s="10" t="n"/>
    </row>
    <row r="202">
      <c r="A202" s="10" t="n"/>
      <c r="B202" s="10" t="n"/>
      <c r="C202" s="10" t="n"/>
      <c r="D202" s="10" t="n"/>
      <c r="E202" s="11" t="n"/>
      <c r="F202" s="12" t="n"/>
      <c r="G202" s="12" t="n"/>
      <c r="H202" s="11" t="n"/>
      <c r="I202" s="13">
        <f>IF(E202="","",MAX(0,E202-IF(H202="",0,H202)))</f>
        <v/>
      </c>
      <c r="J202" s="14">
        <f>IF(OR(E202="",E202=0),"",MIN(1,IF(H202="",0,H202)/E202))</f>
        <v/>
      </c>
      <c r="K202" s="15" t="n"/>
      <c r="L202" s="16">
        <f>IF(OR(G202="",I202=""),"",IF(I202=0,0,MAX(0,TODAY()-G202)))</f>
        <v/>
      </c>
      <c r="M202" s="10" t="n"/>
    </row>
    <row r="203">
      <c r="A203" s="10" t="n"/>
      <c r="B203" s="10" t="n"/>
      <c r="C203" s="10" t="n"/>
      <c r="D203" s="10" t="n"/>
      <c r="E203" s="11" t="n"/>
      <c r="F203" s="12" t="n"/>
      <c r="G203" s="12" t="n"/>
      <c r="H203" s="11" t="n"/>
      <c r="I203" s="13">
        <f>IF(E203="","",MAX(0,E203-IF(H203="",0,H203)))</f>
        <v/>
      </c>
      <c r="J203" s="14">
        <f>IF(OR(E203="",E203=0),"",MIN(1,IF(H203="",0,H203)/E203))</f>
        <v/>
      </c>
      <c r="K203" s="15" t="n"/>
      <c r="L203" s="16">
        <f>IF(OR(G203="",I203=""),"",IF(I203=0,0,MAX(0,TODAY()-G203)))</f>
        <v/>
      </c>
      <c r="M203" s="10" t="n"/>
    </row>
    <row r="204">
      <c r="A204" s="10" t="n"/>
      <c r="B204" s="10" t="n"/>
      <c r="C204" s="10" t="n"/>
      <c r="D204" s="10" t="n"/>
      <c r="E204" s="11" t="n"/>
      <c r="F204" s="12" t="n"/>
      <c r="G204" s="12" t="n"/>
      <c r="H204" s="11" t="n"/>
      <c r="I204" s="13">
        <f>IF(E204="","",MAX(0,E204-IF(H204="",0,H204)))</f>
        <v/>
      </c>
      <c r="J204" s="14">
        <f>IF(OR(E204="",E204=0),"",MIN(1,IF(H204="",0,H204)/E204))</f>
        <v/>
      </c>
      <c r="K204" s="15" t="n"/>
      <c r="L204" s="16">
        <f>IF(OR(G204="",I204=""),"",IF(I204=0,0,MAX(0,TODAY()-G204)))</f>
        <v/>
      </c>
      <c r="M204" s="10" t="n"/>
    </row>
    <row r="206">
      <c r="A206" s="4" t="inlineStr">
        <is>
          <t>Hazırlayan: Tedeg ERP · https://www.tedegerp.com · Ücretsiz kullanabilir, değiştirebilir ve paylaşabilirsiniz.</t>
        </is>
      </c>
    </row>
  </sheetData>
  <mergeCells count="3">
    <mergeCell ref="A2:M2"/>
    <mergeCell ref="A1:M1"/>
    <mergeCell ref="A206:M206"/>
  </mergeCells>
  <conditionalFormatting sqref="L5:L204">
    <cfRule type="cellIs" priority="1" operator="greaterThan" dxfId="0">
      <formula>0</formula>
    </cfRule>
  </conditionalFormatting>
  <conditionalFormatting sqref="K5:K204">
    <cfRule type="cellIs" priority="2" operator="equal" dxfId="1">
      <formula>"Tamamlandı"</formula>
    </cfRule>
  </conditionalFormatting>
  <dataValidations count="1">
    <dataValidation sqref="K5:K204" showDropDown="0" showInputMessage="0" showErrorMessage="0" allowBlank="1" errorTitle="Geçersiz değer" error="Listeden bir değer seçin." type="list">
      <formula1>"Planlandı,Üretimde,Beklemede,Tamamlandı"</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F306"/>
  <sheetViews>
    <sheetView showGridLines="0" workbookViewId="0">
      <pane ySplit="4" topLeftCell="A5" activePane="bottomLeft" state="frozen"/>
      <selection pane="bottomLeft" activeCell="A1" sqref="A1"/>
    </sheetView>
  </sheetViews>
  <sheetFormatPr baseColWidth="8" defaultRowHeight="15"/>
  <cols>
    <col width="12" customWidth="1" min="1" max="1"/>
    <col width="14" customWidth="1" min="2" max="2"/>
    <col width="30" customWidth="1" min="3" max="3"/>
    <col width="9" customWidth="1" min="4" max="4"/>
    <col width="16" customWidth="1" min="5" max="5"/>
    <col width="18" customWidth="1" min="6" max="6"/>
  </cols>
  <sheetData>
    <row r="1">
      <c r="A1" s="1" t="inlineStr">
        <is>
          <t>ÜRÜN AĞACI (BOM)</t>
        </is>
      </c>
    </row>
    <row r="2" ht="30" customHeight="1">
      <c r="A2" s="5" t="inlineStr">
        <is>
          <t>Her satır: bir ürün için kullanılan bir malzeme. Birim miktar 1 adet ürün içindir. Açık ihtiyaç = birim miktar × o ürünün iş emirlerinde kalan adet.</t>
        </is>
      </c>
    </row>
    <row r="4" ht="30" customHeight="1">
      <c r="A4" s="9" t="inlineStr">
        <is>
          <t>Ürün kodu</t>
        </is>
      </c>
      <c r="B4" s="9" t="inlineStr">
        <is>
          <t>Malzeme kodu</t>
        </is>
      </c>
      <c r="C4" s="9" t="inlineStr">
        <is>
          <t>Malzeme adı</t>
        </is>
      </c>
      <c r="D4" s="9" t="inlineStr">
        <is>
          <t>Birim</t>
        </is>
      </c>
      <c r="E4" s="9" t="inlineStr">
        <is>
          <t>Birim miktar</t>
        </is>
      </c>
      <c r="F4" s="9" t="inlineStr">
        <is>
          <t>Açık iş emri ihtiyacı</t>
        </is>
      </c>
    </row>
    <row r="5">
      <c r="A5" s="10" t="inlineStr">
        <is>
          <t>GV-100</t>
        </is>
      </c>
      <c r="B5" s="10" t="inlineStr">
        <is>
          <t>AL-6061-P</t>
        </is>
      </c>
      <c r="C5" s="10" t="inlineStr">
        <is>
          <t>Alüminyum levha 3 mm</t>
        </is>
      </c>
      <c r="D5" s="15" t="inlineStr">
        <is>
          <t>kg</t>
        </is>
      </c>
      <c r="E5" s="17" t="n">
        <v>1.2</v>
      </c>
      <c r="F5" s="18">
        <f>IF(OR(A5="",E5=""),"",E5*SUMIF('İş Emirleri'!$B$5:$B$204,A5&amp;"",'İş Emirleri'!$I$5:$I$204))</f>
        <v/>
      </c>
    </row>
    <row r="6">
      <c r="A6" s="10" t="inlineStr">
        <is>
          <t>GV-100</t>
        </is>
      </c>
      <c r="B6" s="10" t="inlineStr">
        <is>
          <t>CV-M5x12</t>
        </is>
      </c>
      <c r="C6" s="10" t="inlineStr">
        <is>
          <t>Cıvata M5x12</t>
        </is>
      </c>
      <c r="D6" s="15" t="inlineStr">
        <is>
          <t>adet</t>
        </is>
      </c>
      <c r="E6" s="17" t="n">
        <v>8</v>
      </c>
      <c r="F6" s="18">
        <f>IF(OR(A6="",E6=""),"",E6*SUMIF('İş Emirleri'!$B$5:$B$204,A6&amp;"",'İş Emirleri'!$I$5:$I$204))</f>
        <v/>
      </c>
    </row>
    <row r="7">
      <c r="A7" s="10" t="inlineStr">
        <is>
          <t>KP-200</t>
        </is>
      </c>
      <c r="B7" s="10" t="inlineStr">
        <is>
          <t>PCB-KP-01</t>
        </is>
      </c>
      <c r="C7" s="10" t="inlineStr">
        <is>
          <t>Kontrol kartı (dizgili)</t>
        </is>
      </c>
      <c r="D7" s="15" t="inlineStr">
        <is>
          <t>adet</t>
        </is>
      </c>
      <c r="E7" s="17" t="n">
        <v>1</v>
      </c>
      <c r="F7" s="18">
        <f>IF(OR(A7="",E7=""),"",E7*SUMIF('İş Emirleri'!$B$5:$B$204,A7&amp;"",'İş Emirleri'!$I$5:$I$204))</f>
        <v/>
      </c>
    </row>
    <row r="8">
      <c r="A8" s="10" t="inlineStr">
        <is>
          <t>KP-200</t>
        </is>
      </c>
      <c r="B8" s="10" t="inlineStr">
        <is>
          <t>CV-M5x12</t>
        </is>
      </c>
      <c r="C8" s="10" t="inlineStr">
        <is>
          <t>Cıvata M5x12</t>
        </is>
      </c>
      <c r="D8" s="15" t="inlineStr">
        <is>
          <t>adet</t>
        </is>
      </c>
      <c r="E8" s="17" t="n">
        <v>4</v>
      </c>
      <c r="F8" s="18">
        <f>IF(OR(A8="",E8=""),"",E8*SUMIF('İş Emirleri'!$B$5:$B$204,A8&amp;"",'İş Emirleri'!$I$5:$I$204))</f>
        <v/>
      </c>
    </row>
    <row r="9">
      <c r="A9" s="10" t="inlineStr">
        <is>
          <t>KP-200</t>
        </is>
      </c>
      <c r="B9" s="10" t="inlineStr">
        <is>
          <t>KB-020</t>
        </is>
      </c>
      <c r="C9" s="10" t="inlineStr">
        <is>
          <t>Kablo seti</t>
        </is>
      </c>
      <c r="D9" s="15" t="inlineStr">
        <is>
          <t>adet</t>
        </is>
      </c>
      <c r="E9" s="17" t="n">
        <v>1</v>
      </c>
      <c r="F9" s="18">
        <f>IF(OR(A9="",E9=""),"",E9*SUMIF('İş Emirleri'!$B$5:$B$204,A9&amp;"",'İş Emirleri'!$I$5:$I$204))</f>
        <v/>
      </c>
    </row>
    <row r="10">
      <c r="A10" s="10" t="n"/>
      <c r="B10" s="10" t="n"/>
      <c r="C10" s="10" t="n"/>
      <c r="D10" s="15" t="n"/>
      <c r="E10" s="17" t="n"/>
      <c r="F10" s="18">
        <f>IF(OR(A10="",E10=""),"",E10*SUMIF('İş Emirleri'!$B$5:$B$204,A10&amp;"",'İş Emirleri'!$I$5:$I$204))</f>
        <v/>
      </c>
    </row>
    <row r="11">
      <c r="A11" s="10" t="n"/>
      <c r="B11" s="10" t="n"/>
      <c r="C11" s="10" t="n"/>
      <c r="D11" s="15" t="n"/>
      <c r="E11" s="17" t="n"/>
      <c r="F11" s="18">
        <f>IF(OR(A11="",E11=""),"",E11*SUMIF('İş Emirleri'!$B$5:$B$204,A11&amp;"",'İş Emirleri'!$I$5:$I$204))</f>
        <v/>
      </c>
    </row>
    <row r="12">
      <c r="A12" s="10" t="n"/>
      <c r="B12" s="10" t="n"/>
      <c r="C12" s="10" t="n"/>
      <c r="D12" s="15" t="n"/>
      <c r="E12" s="17" t="n"/>
      <c r="F12" s="18">
        <f>IF(OR(A12="",E12=""),"",E12*SUMIF('İş Emirleri'!$B$5:$B$204,A12&amp;"",'İş Emirleri'!$I$5:$I$204))</f>
        <v/>
      </c>
    </row>
    <row r="13">
      <c r="A13" s="10" t="n"/>
      <c r="B13" s="10" t="n"/>
      <c r="C13" s="10" t="n"/>
      <c r="D13" s="15" t="n"/>
      <c r="E13" s="17" t="n"/>
      <c r="F13" s="18">
        <f>IF(OR(A13="",E13=""),"",E13*SUMIF('İş Emirleri'!$B$5:$B$204,A13&amp;"",'İş Emirleri'!$I$5:$I$204))</f>
        <v/>
      </c>
    </row>
    <row r="14">
      <c r="A14" s="10" t="n"/>
      <c r="B14" s="10" t="n"/>
      <c r="C14" s="10" t="n"/>
      <c r="D14" s="15" t="n"/>
      <c r="E14" s="17" t="n"/>
      <c r="F14" s="18">
        <f>IF(OR(A14="",E14=""),"",E14*SUMIF('İş Emirleri'!$B$5:$B$204,A14&amp;"",'İş Emirleri'!$I$5:$I$204))</f>
        <v/>
      </c>
    </row>
    <row r="15">
      <c r="A15" s="10" t="n"/>
      <c r="B15" s="10" t="n"/>
      <c r="C15" s="10" t="n"/>
      <c r="D15" s="15" t="n"/>
      <c r="E15" s="17" t="n"/>
      <c r="F15" s="18">
        <f>IF(OR(A15="",E15=""),"",E15*SUMIF('İş Emirleri'!$B$5:$B$204,A15&amp;"",'İş Emirleri'!$I$5:$I$204))</f>
        <v/>
      </c>
    </row>
    <row r="16">
      <c r="A16" s="10" t="n"/>
      <c r="B16" s="10" t="n"/>
      <c r="C16" s="10" t="n"/>
      <c r="D16" s="15" t="n"/>
      <c r="E16" s="17" t="n"/>
      <c r="F16" s="18">
        <f>IF(OR(A16="",E16=""),"",E16*SUMIF('İş Emirleri'!$B$5:$B$204,A16&amp;"",'İş Emirleri'!$I$5:$I$204))</f>
        <v/>
      </c>
    </row>
    <row r="17">
      <c r="A17" s="10" t="n"/>
      <c r="B17" s="10" t="n"/>
      <c r="C17" s="10" t="n"/>
      <c r="D17" s="15" t="n"/>
      <c r="E17" s="17" t="n"/>
      <c r="F17" s="18">
        <f>IF(OR(A17="",E17=""),"",E17*SUMIF('İş Emirleri'!$B$5:$B$204,A17&amp;"",'İş Emirleri'!$I$5:$I$204))</f>
        <v/>
      </c>
    </row>
    <row r="18">
      <c r="A18" s="10" t="n"/>
      <c r="B18" s="10" t="n"/>
      <c r="C18" s="10" t="n"/>
      <c r="D18" s="15" t="n"/>
      <c r="E18" s="17" t="n"/>
      <c r="F18" s="18">
        <f>IF(OR(A18="",E18=""),"",E18*SUMIF('İş Emirleri'!$B$5:$B$204,A18&amp;"",'İş Emirleri'!$I$5:$I$204))</f>
        <v/>
      </c>
    </row>
    <row r="19">
      <c r="A19" s="10" t="n"/>
      <c r="B19" s="10" t="n"/>
      <c r="C19" s="10" t="n"/>
      <c r="D19" s="15" t="n"/>
      <c r="E19" s="17" t="n"/>
      <c r="F19" s="18">
        <f>IF(OR(A19="",E19=""),"",E19*SUMIF('İş Emirleri'!$B$5:$B$204,A19&amp;"",'İş Emirleri'!$I$5:$I$204))</f>
        <v/>
      </c>
    </row>
    <row r="20">
      <c r="A20" s="10" t="n"/>
      <c r="B20" s="10" t="n"/>
      <c r="C20" s="10" t="n"/>
      <c r="D20" s="15" t="n"/>
      <c r="E20" s="17" t="n"/>
      <c r="F20" s="18">
        <f>IF(OR(A20="",E20=""),"",E20*SUMIF('İş Emirleri'!$B$5:$B$204,A20&amp;"",'İş Emirleri'!$I$5:$I$204))</f>
        <v/>
      </c>
    </row>
    <row r="21">
      <c r="A21" s="10" t="n"/>
      <c r="B21" s="10" t="n"/>
      <c r="C21" s="10" t="n"/>
      <c r="D21" s="15" t="n"/>
      <c r="E21" s="17" t="n"/>
      <c r="F21" s="18">
        <f>IF(OR(A21="",E21=""),"",E21*SUMIF('İş Emirleri'!$B$5:$B$204,A21&amp;"",'İş Emirleri'!$I$5:$I$204))</f>
        <v/>
      </c>
    </row>
    <row r="22">
      <c r="A22" s="10" t="n"/>
      <c r="B22" s="10" t="n"/>
      <c r="C22" s="10" t="n"/>
      <c r="D22" s="15" t="n"/>
      <c r="E22" s="17" t="n"/>
      <c r="F22" s="18">
        <f>IF(OR(A22="",E22=""),"",E22*SUMIF('İş Emirleri'!$B$5:$B$204,A22&amp;"",'İş Emirleri'!$I$5:$I$204))</f>
        <v/>
      </c>
    </row>
    <row r="23">
      <c r="A23" s="10" t="n"/>
      <c r="B23" s="10" t="n"/>
      <c r="C23" s="10" t="n"/>
      <c r="D23" s="15" t="n"/>
      <c r="E23" s="17" t="n"/>
      <c r="F23" s="18">
        <f>IF(OR(A23="",E23=""),"",E23*SUMIF('İş Emirleri'!$B$5:$B$204,A23&amp;"",'İş Emirleri'!$I$5:$I$204))</f>
        <v/>
      </c>
    </row>
    <row r="24">
      <c r="A24" s="10" t="n"/>
      <c r="B24" s="10" t="n"/>
      <c r="C24" s="10" t="n"/>
      <c r="D24" s="15" t="n"/>
      <c r="E24" s="17" t="n"/>
      <c r="F24" s="18">
        <f>IF(OR(A24="",E24=""),"",E24*SUMIF('İş Emirleri'!$B$5:$B$204,A24&amp;"",'İş Emirleri'!$I$5:$I$204))</f>
        <v/>
      </c>
    </row>
    <row r="25">
      <c r="A25" s="10" t="n"/>
      <c r="B25" s="10" t="n"/>
      <c r="C25" s="10" t="n"/>
      <c r="D25" s="15" t="n"/>
      <c r="E25" s="17" t="n"/>
      <c r="F25" s="18">
        <f>IF(OR(A25="",E25=""),"",E25*SUMIF('İş Emirleri'!$B$5:$B$204,A25&amp;"",'İş Emirleri'!$I$5:$I$204))</f>
        <v/>
      </c>
    </row>
    <row r="26">
      <c r="A26" s="10" t="n"/>
      <c r="B26" s="10" t="n"/>
      <c r="C26" s="10" t="n"/>
      <c r="D26" s="15" t="n"/>
      <c r="E26" s="17" t="n"/>
      <c r="F26" s="18">
        <f>IF(OR(A26="",E26=""),"",E26*SUMIF('İş Emirleri'!$B$5:$B$204,A26&amp;"",'İş Emirleri'!$I$5:$I$204))</f>
        <v/>
      </c>
    </row>
    <row r="27">
      <c r="A27" s="10" t="n"/>
      <c r="B27" s="10" t="n"/>
      <c r="C27" s="10" t="n"/>
      <c r="D27" s="15" t="n"/>
      <c r="E27" s="17" t="n"/>
      <c r="F27" s="18">
        <f>IF(OR(A27="",E27=""),"",E27*SUMIF('İş Emirleri'!$B$5:$B$204,A27&amp;"",'İş Emirleri'!$I$5:$I$204))</f>
        <v/>
      </c>
    </row>
    <row r="28">
      <c r="A28" s="10" t="n"/>
      <c r="B28" s="10" t="n"/>
      <c r="C28" s="10" t="n"/>
      <c r="D28" s="15" t="n"/>
      <c r="E28" s="17" t="n"/>
      <c r="F28" s="18">
        <f>IF(OR(A28="",E28=""),"",E28*SUMIF('İş Emirleri'!$B$5:$B$204,A28&amp;"",'İş Emirleri'!$I$5:$I$204))</f>
        <v/>
      </c>
    </row>
    <row r="29">
      <c r="A29" s="10" t="n"/>
      <c r="B29" s="10" t="n"/>
      <c r="C29" s="10" t="n"/>
      <c r="D29" s="15" t="n"/>
      <c r="E29" s="17" t="n"/>
      <c r="F29" s="18">
        <f>IF(OR(A29="",E29=""),"",E29*SUMIF('İş Emirleri'!$B$5:$B$204,A29&amp;"",'İş Emirleri'!$I$5:$I$204))</f>
        <v/>
      </c>
    </row>
    <row r="30">
      <c r="A30" s="10" t="n"/>
      <c r="B30" s="10" t="n"/>
      <c r="C30" s="10" t="n"/>
      <c r="D30" s="15" t="n"/>
      <c r="E30" s="17" t="n"/>
      <c r="F30" s="18">
        <f>IF(OR(A30="",E30=""),"",E30*SUMIF('İş Emirleri'!$B$5:$B$204,A30&amp;"",'İş Emirleri'!$I$5:$I$204))</f>
        <v/>
      </c>
    </row>
    <row r="31">
      <c r="A31" s="10" t="n"/>
      <c r="B31" s="10" t="n"/>
      <c r="C31" s="10" t="n"/>
      <c r="D31" s="15" t="n"/>
      <c r="E31" s="17" t="n"/>
      <c r="F31" s="18">
        <f>IF(OR(A31="",E31=""),"",E31*SUMIF('İş Emirleri'!$B$5:$B$204,A31&amp;"",'İş Emirleri'!$I$5:$I$204))</f>
        <v/>
      </c>
    </row>
    <row r="32">
      <c r="A32" s="10" t="n"/>
      <c r="B32" s="10" t="n"/>
      <c r="C32" s="10" t="n"/>
      <c r="D32" s="15" t="n"/>
      <c r="E32" s="17" t="n"/>
      <c r="F32" s="18">
        <f>IF(OR(A32="",E32=""),"",E32*SUMIF('İş Emirleri'!$B$5:$B$204,A32&amp;"",'İş Emirleri'!$I$5:$I$204))</f>
        <v/>
      </c>
    </row>
    <row r="33">
      <c r="A33" s="10" t="n"/>
      <c r="B33" s="10" t="n"/>
      <c r="C33" s="10" t="n"/>
      <c r="D33" s="15" t="n"/>
      <c r="E33" s="17" t="n"/>
      <c r="F33" s="18">
        <f>IF(OR(A33="",E33=""),"",E33*SUMIF('İş Emirleri'!$B$5:$B$204,A33&amp;"",'İş Emirleri'!$I$5:$I$204))</f>
        <v/>
      </c>
    </row>
    <row r="34">
      <c r="A34" s="10" t="n"/>
      <c r="B34" s="10" t="n"/>
      <c r="C34" s="10" t="n"/>
      <c r="D34" s="15" t="n"/>
      <c r="E34" s="17" t="n"/>
      <c r="F34" s="18">
        <f>IF(OR(A34="",E34=""),"",E34*SUMIF('İş Emirleri'!$B$5:$B$204,A34&amp;"",'İş Emirleri'!$I$5:$I$204))</f>
        <v/>
      </c>
    </row>
    <row r="35">
      <c r="A35" s="10" t="n"/>
      <c r="B35" s="10" t="n"/>
      <c r="C35" s="10" t="n"/>
      <c r="D35" s="15" t="n"/>
      <c r="E35" s="17" t="n"/>
      <c r="F35" s="18">
        <f>IF(OR(A35="",E35=""),"",E35*SUMIF('İş Emirleri'!$B$5:$B$204,A35&amp;"",'İş Emirleri'!$I$5:$I$204))</f>
        <v/>
      </c>
    </row>
    <row r="36">
      <c r="A36" s="10" t="n"/>
      <c r="B36" s="10" t="n"/>
      <c r="C36" s="10" t="n"/>
      <c r="D36" s="15" t="n"/>
      <c r="E36" s="17" t="n"/>
      <c r="F36" s="18">
        <f>IF(OR(A36="",E36=""),"",E36*SUMIF('İş Emirleri'!$B$5:$B$204,A36&amp;"",'İş Emirleri'!$I$5:$I$204))</f>
        <v/>
      </c>
    </row>
    <row r="37">
      <c r="A37" s="10" t="n"/>
      <c r="B37" s="10" t="n"/>
      <c r="C37" s="10" t="n"/>
      <c r="D37" s="15" t="n"/>
      <c r="E37" s="17" t="n"/>
      <c r="F37" s="18">
        <f>IF(OR(A37="",E37=""),"",E37*SUMIF('İş Emirleri'!$B$5:$B$204,A37&amp;"",'İş Emirleri'!$I$5:$I$204))</f>
        <v/>
      </c>
    </row>
    <row r="38">
      <c r="A38" s="10" t="n"/>
      <c r="B38" s="10" t="n"/>
      <c r="C38" s="10" t="n"/>
      <c r="D38" s="15" t="n"/>
      <c r="E38" s="17" t="n"/>
      <c r="F38" s="18">
        <f>IF(OR(A38="",E38=""),"",E38*SUMIF('İş Emirleri'!$B$5:$B$204,A38&amp;"",'İş Emirleri'!$I$5:$I$204))</f>
        <v/>
      </c>
    </row>
    <row r="39">
      <c r="A39" s="10" t="n"/>
      <c r="B39" s="10" t="n"/>
      <c r="C39" s="10" t="n"/>
      <c r="D39" s="15" t="n"/>
      <c r="E39" s="17" t="n"/>
      <c r="F39" s="18">
        <f>IF(OR(A39="",E39=""),"",E39*SUMIF('İş Emirleri'!$B$5:$B$204,A39&amp;"",'İş Emirleri'!$I$5:$I$204))</f>
        <v/>
      </c>
    </row>
    <row r="40">
      <c r="A40" s="10" t="n"/>
      <c r="B40" s="10" t="n"/>
      <c r="C40" s="10" t="n"/>
      <c r="D40" s="15" t="n"/>
      <c r="E40" s="17" t="n"/>
      <c r="F40" s="18">
        <f>IF(OR(A40="",E40=""),"",E40*SUMIF('İş Emirleri'!$B$5:$B$204,A40&amp;"",'İş Emirleri'!$I$5:$I$204))</f>
        <v/>
      </c>
    </row>
    <row r="41">
      <c r="A41" s="10" t="n"/>
      <c r="B41" s="10" t="n"/>
      <c r="C41" s="10" t="n"/>
      <c r="D41" s="15" t="n"/>
      <c r="E41" s="17" t="n"/>
      <c r="F41" s="18">
        <f>IF(OR(A41="",E41=""),"",E41*SUMIF('İş Emirleri'!$B$5:$B$204,A41&amp;"",'İş Emirleri'!$I$5:$I$204))</f>
        <v/>
      </c>
    </row>
    <row r="42">
      <c r="A42" s="10" t="n"/>
      <c r="B42" s="10" t="n"/>
      <c r="C42" s="10" t="n"/>
      <c r="D42" s="15" t="n"/>
      <c r="E42" s="17" t="n"/>
      <c r="F42" s="18">
        <f>IF(OR(A42="",E42=""),"",E42*SUMIF('İş Emirleri'!$B$5:$B$204,A42&amp;"",'İş Emirleri'!$I$5:$I$204))</f>
        <v/>
      </c>
    </row>
    <row r="43">
      <c r="A43" s="10" t="n"/>
      <c r="B43" s="10" t="n"/>
      <c r="C43" s="10" t="n"/>
      <c r="D43" s="15" t="n"/>
      <c r="E43" s="17" t="n"/>
      <c r="F43" s="18">
        <f>IF(OR(A43="",E43=""),"",E43*SUMIF('İş Emirleri'!$B$5:$B$204,A43&amp;"",'İş Emirleri'!$I$5:$I$204))</f>
        <v/>
      </c>
    </row>
    <row r="44">
      <c r="A44" s="10" t="n"/>
      <c r="B44" s="10" t="n"/>
      <c r="C44" s="10" t="n"/>
      <c r="D44" s="15" t="n"/>
      <c r="E44" s="17" t="n"/>
      <c r="F44" s="18">
        <f>IF(OR(A44="",E44=""),"",E44*SUMIF('İş Emirleri'!$B$5:$B$204,A44&amp;"",'İş Emirleri'!$I$5:$I$204))</f>
        <v/>
      </c>
    </row>
    <row r="45">
      <c r="A45" s="10" t="n"/>
      <c r="B45" s="10" t="n"/>
      <c r="C45" s="10" t="n"/>
      <c r="D45" s="15" t="n"/>
      <c r="E45" s="17" t="n"/>
      <c r="F45" s="18">
        <f>IF(OR(A45="",E45=""),"",E45*SUMIF('İş Emirleri'!$B$5:$B$204,A45&amp;"",'İş Emirleri'!$I$5:$I$204))</f>
        <v/>
      </c>
    </row>
    <row r="46">
      <c r="A46" s="10" t="n"/>
      <c r="B46" s="10" t="n"/>
      <c r="C46" s="10" t="n"/>
      <c r="D46" s="15" t="n"/>
      <c r="E46" s="17" t="n"/>
      <c r="F46" s="18">
        <f>IF(OR(A46="",E46=""),"",E46*SUMIF('İş Emirleri'!$B$5:$B$204,A46&amp;"",'İş Emirleri'!$I$5:$I$204))</f>
        <v/>
      </c>
    </row>
    <row r="47">
      <c r="A47" s="10" t="n"/>
      <c r="B47" s="10" t="n"/>
      <c r="C47" s="10" t="n"/>
      <c r="D47" s="15" t="n"/>
      <c r="E47" s="17" t="n"/>
      <c r="F47" s="18">
        <f>IF(OR(A47="",E47=""),"",E47*SUMIF('İş Emirleri'!$B$5:$B$204,A47&amp;"",'İş Emirleri'!$I$5:$I$204))</f>
        <v/>
      </c>
    </row>
    <row r="48">
      <c r="A48" s="10" t="n"/>
      <c r="B48" s="10" t="n"/>
      <c r="C48" s="10" t="n"/>
      <c r="D48" s="15" t="n"/>
      <c r="E48" s="17" t="n"/>
      <c r="F48" s="18">
        <f>IF(OR(A48="",E48=""),"",E48*SUMIF('İş Emirleri'!$B$5:$B$204,A48&amp;"",'İş Emirleri'!$I$5:$I$204))</f>
        <v/>
      </c>
    </row>
    <row r="49">
      <c r="A49" s="10" t="n"/>
      <c r="B49" s="10" t="n"/>
      <c r="C49" s="10" t="n"/>
      <c r="D49" s="15" t="n"/>
      <c r="E49" s="17" t="n"/>
      <c r="F49" s="18">
        <f>IF(OR(A49="",E49=""),"",E49*SUMIF('İş Emirleri'!$B$5:$B$204,A49&amp;"",'İş Emirleri'!$I$5:$I$204))</f>
        <v/>
      </c>
    </row>
    <row r="50">
      <c r="A50" s="10" t="n"/>
      <c r="B50" s="10" t="n"/>
      <c r="C50" s="10" t="n"/>
      <c r="D50" s="15" t="n"/>
      <c r="E50" s="17" t="n"/>
      <c r="F50" s="18">
        <f>IF(OR(A50="",E50=""),"",E50*SUMIF('İş Emirleri'!$B$5:$B$204,A50&amp;"",'İş Emirleri'!$I$5:$I$204))</f>
        <v/>
      </c>
    </row>
    <row r="51">
      <c r="A51" s="10" t="n"/>
      <c r="B51" s="10" t="n"/>
      <c r="C51" s="10" t="n"/>
      <c r="D51" s="15" t="n"/>
      <c r="E51" s="17" t="n"/>
      <c r="F51" s="18">
        <f>IF(OR(A51="",E51=""),"",E51*SUMIF('İş Emirleri'!$B$5:$B$204,A51&amp;"",'İş Emirleri'!$I$5:$I$204))</f>
        <v/>
      </c>
    </row>
    <row r="52">
      <c r="A52" s="10" t="n"/>
      <c r="B52" s="10" t="n"/>
      <c r="C52" s="10" t="n"/>
      <c r="D52" s="15" t="n"/>
      <c r="E52" s="17" t="n"/>
      <c r="F52" s="18">
        <f>IF(OR(A52="",E52=""),"",E52*SUMIF('İş Emirleri'!$B$5:$B$204,A52&amp;"",'İş Emirleri'!$I$5:$I$204))</f>
        <v/>
      </c>
    </row>
    <row r="53">
      <c r="A53" s="10" t="n"/>
      <c r="B53" s="10" t="n"/>
      <c r="C53" s="10" t="n"/>
      <c r="D53" s="15" t="n"/>
      <c r="E53" s="17" t="n"/>
      <c r="F53" s="18">
        <f>IF(OR(A53="",E53=""),"",E53*SUMIF('İş Emirleri'!$B$5:$B$204,A53&amp;"",'İş Emirleri'!$I$5:$I$204))</f>
        <v/>
      </c>
    </row>
    <row r="54">
      <c r="A54" s="10" t="n"/>
      <c r="B54" s="10" t="n"/>
      <c r="C54" s="10" t="n"/>
      <c r="D54" s="15" t="n"/>
      <c r="E54" s="17" t="n"/>
      <c r="F54" s="18">
        <f>IF(OR(A54="",E54=""),"",E54*SUMIF('İş Emirleri'!$B$5:$B$204,A54&amp;"",'İş Emirleri'!$I$5:$I$204))</f>
        <v/>
      </c>
    </row>
    <row r="55">
      <c r="A55" s="10" t="n"/>
      <c r="B55" s="10" t="n"/>
      <c r="C55" s="10" t="n"/>
      <c r="D55" s="15" t="n"/>
      <c r="E55" s="17" t="n"/>
      <c r="F55" s="18">
        <f>IF(OR(A55="",E55=""),"",E55*SUMIF('İş Emirleri'!$B$5:$B$204,A55&amp;"",'İş Emirleri'!$I$5:$I$204))</f>
        <v/>
      </c>
    </row>
    <row r="56">
      <c r="A56" s="10" t="n"/>
      <c r="B56" s="10" t="n"/>
      <c r="C56" s="10" t="n"/>
      <c r="D56" s="15" t="n"/>
      <c r="E56" s="17" t="n"/>
      <c r="F56" s="18">
        <f>IF(OR(A56="",E56=""),"",E56*SUMIF('İş Emirleri'!$B$5:$B$204,A56&amp;"",'İş Emirleri'!$I$5:$I$204))</f>
        <v/>
      </c>
    </row>
    <row r="57">
      <c r="A57" s="10" t="n"/>
      <c r="B57" s="10" t="n"/>
      <c r="C57" s="10" t="n"/>
      <c r="D57" s="15" t="n"/>
      <c r="E57" s="17" t="n"/>
      <c r="F57" s="18">
        <f>IF(OR(A57="",E57=""),"",E57*SUMIF('İş Emirleri'!$B$5:$B$204,A57&amp;"",'İş Emirleri'!$I$5:$I$204))</f>
        <v/>
      </c>
    </row>
    <row r="58">
      <c r="A58" s="10" t="n"/>
      <c r="B58" s="10" t="n"/>
      <c r="C58" s="10" t="n"/>
      <c r="D58" s="15" t="n"/>
      <c r="E58" s="17" t="n"/>
      <c r="F58" s="18">
        <f>IF(OR(A58="",E58=""),"",E58*SUMIF('İş Emirleri'!$B$5:$B$204,A58&amp;"",'İş Emirleri'!$I$5:$I$204))</f>
        <v/>
      </c>
    </row>
    <row r="59">
      <c r="A59" s="10" t="n"/>
      <c r="B59" s="10" t="n"/>
      <c r="C59" s="10" t="n"/>
      <c r="D59" s="15" t="n"/>
      <c r="E59" s="17" t="n"/>
      <c r="F59" s="18">
        <f>IF(OR(A59="",E59=""),"",E59*SUMIF('İş Emirleri'!$B$5:$B$204,A59&amp;"",'İş Emirleri'!$I$5:$I$204))</f>
        <v/>
      </c>
    </row>
    <row r="60">
      <c r="A60" s="10" t="n"/>
      <c r="B60" s="10" t="n"/>
      <c r="C60" s="10" t="n"/>
      <c r="D60" s="15" t="n"/>
      <c r="E60" s="17" t="n"/>
      <c r="F60" s="18">
        <f>IF(OR(A60="",E60=""),"",E60*SUMIF('İş Emirleri'!$B$5:$B$204,A60&amp;"",'İş Emirleri'!$I$5:$I$204))</f>
        <v/>
      </c>
    </row>
    <row r="61">
      <c r="A61" s="10" t="n"/>
      <c r="B61" s="10" t="n"/>
      <c r="C61" s="10" t="n"/>
      <c r="D61" s="15" t="n"/>
      <c r="E61" s="17" t="n"/>
      <c r="F61" s="18">
        <f>IF(OR(A61="",E61=""),"",E61*SUMIF('İş Emirleri'!$B$5:$B$204,A61&amp;"",'İş Emirleri'!$I$5:$I$204))</f>
        <v/>
      </c>
    </row>
    <row r="62">
      <c r="A62" s="10" t="n"/>
      <c r="B62" s="10" t="n"/>
      <c r="C62" s="10" t="n"/>
      <c r="D62" s="15" t="n"/>
      <c r="E62" s="17" t="n"/>
      <c r="F62" s="18">
        <f>IF(OR(A62="",E62=""),"",E62*SUMIF('İş Emirleri'!$B$5:$B$204,A62&amp;"",'İş Emirleri'!$I$5:$I$204))</f>
        <v/>
      </c>
    </row>
    <row r="63">
      <c r="A63" s="10" t="n"/>
      <c r="B63" s="10" t="n"/>
      <c r="C63" s="10" t="n"/>
      <c r="D63" s="15" t="n"/>
      <c r="E63" s="17" t="n"/>
      <c r="F63" s="18">
        <f>IF(OR(A63="",E63=""),"",E63*SUMIF('İş Emirleri'!$B$5:$B$204,A63&amp;"",'İş Emirleri'!$I$5:$I$204))</f>
        <v/>
      </c>
    </row>
    <row r="64">
      <c r="A64" s="10" t="n"/>
      <c r="B64" s="10" t="n"/>
      <c r="C64" s="10" t="n"/>
      <c r="D64" s="15" t="n"/>
      <c r="E64" s="17" t="n"/>
      <c r="F64" s="18">
        <f>IF(OR(A64="",E64=""),"",E64*SUMIF('İş Emirleri'!$B$5:$B$204,A64&amp;"",'İş Emirleri'!$I$5:$I$204))</f>
        <v/>
      </c>
    </row>
    <row r="65">
      <c r="A65" s="10" t="n"/>
      <c r="B65" s="10" t="n"/>
      <c r="C65" s="10" t="n"/>
      <c r="D65" s="15" t="n"/>
      <c r="E65" s="17" t="n"/>
      <c r="F65" s="18">
        <f>IF(OR(A65="",E65=""),"",E65*SUMIF('İş Emirleri'!$B$5:$B$204,A65&amp;"",'İş Emirleri'!$I$5:$I$204))</f>
        <v/>
      </c>
    </row>
    <row r="66">
      <c r="A66" s="10" t="n"/>
      <c r="B66" s="10" t="n"/>
      <c r="C66" s="10" t="n"/>
      <c r="D66" s="15" t="n"/>
      <c r="E66" s="17" t="n"/>
      <c r="F66" s="18">
        <f>IF(OR(A66="",E66=""),"",E66*SUMIF('İş Emirleri'!$B$5:$B$204,A66&amp;"",'İş Emirleri'!$I$5:$I$204))</f>
        <v/>
      </c>
    </row>
    <row r="67">
      <c r="A67" s="10" t="n"/>
      <c r="B67" s="10" t="n"/>
      <c r="C67" s="10" t="n"/>
      <c r="D67" s="15" t="n"/>
      <c r="E67" s="17" t="n"/>
      <c r="F67" s="18">
        <f>IF(OR(A67="",E67=""),"",E67*SUMIF('İş Emirleri'!$B$5:$B$204,A67&amp;"",'İş Emirleri'!$I$5:$I$204))</f>
        <v/>
      </c>
    </row>
    <row r="68">
      <c r="A68" s="10" t="n"/>
      <c r="B68" s="10" t="n"/>
      <c r="C68" s="10" t="n"/>
      <c r="D68" s="15" t="n"/>
      <c r="E68" s="17" t="n"/>
      <c r="F68" s="18">
        <f>IF(OR(A68="",E68=""),"",E68*SUMIF('İş Emirleri'!$B$5:$B$204,A68&amp;"",'İş Emirleri'!$I$5:$I$204))</f>
        <v/>
      </c>
    </row>
    <row r="69">
      <c r="A69" s="10" t="n"/>
      <c r="B69" s="10" t="n"/>
      <c r="C69" s="10" t="n"/>
      <c r="D69" s="15" t="n"/>
      <c r="E69" s="17" t="n"/>
      <c r="F69" s="18">
        <f>IF(OR(A69="",E69=""),"",E69*SUMIF('İş Emirleri'!$B$5:$B$204,A69&amp;"",'İş Emirleri'!$I$5:$I$204))</f>
        <v/>
      </c>
    </row>
    <row r="70">
      <c r="A70" s="10" t="n"/>
      <c r="B70" s="10" t="n"/>
      <c r="C70" s="10" t="n"/>
      <c r="D70" s="15" t="n"/>
      <c r="E70" s="17" t="n"/>
      <c r="F70" s="18">
        <f>IF(OR(A70="",E70=""),"",E70*SUMIF('İş Emirleri'!$B$5:$B$204,A70&amp;"",'İş Emirleri'!$I$5:$I$204))</f>
        <v/>
      </c>
    </row>
    <row r="71">
      <c r="A71" s="10" t="n"/>
      <c r="B71" s="10" t="n"/>
      <c r="C71" s="10" t="n"/>
      <c r="D71" s="15" t="n"/>
      <c r="E71" s="17" t="n"/>
      <c r="F71" s="18">
        <f>IF(OR(A71="",E71=""),"",E71*SUMIF('İş Emirleri'!$B$5:$B$204,A71&amp;"",'İş Emirleri'!$I$5:$I$204))</f>
        <v/>
      </c>
    </row>
    <row r="72">
      <c r="A72" s="10" t="n"/>
      <c r="B72" s="10" t="n"/>
      <c r="C72" s="10" t="n"/>
      <c r="D72" s="15" t="n"/>
      <c r="E72" s="17" t="n"/>
      <c r="F72" s="18">
        <f>IF(OR(A72="",E72=""),"",E72*SUMIF('İş Emirleri'!$B$5:$B$204,A72&amp;"",'İş Emirleri'!$I$5:$I$204))</f>
        <v/>
      </c>
    </row>
    <row r="73">
      <c r="A73" s="10" t="n"/>
      <c r="B73" s="10" t="n"/>
      <c r="C73" s="10" t="n"/>
      <c r="D73" s="15" t="n"/>
      <c r="E73" s="17" t="n"/>
      <c r="F73" s="18">
        <f>IF(OR(A73="",E73=""),"",E73*SUMIF('İş Emirleri'!$B$5:$B$204,A73&amp;"",'İş Emirleri'!$I$5:$I$204))</f>
        <v/>
      </c>
    </row>
    <row r="74">
      <c r="A74" s="10" t="n"/>
      <c r="B74" s="10" t="n"/>
      <c r="C74" s="10" t="n"/>
      <c r="D74" s="15" t="n"/>
      <c r="E74" s="17" t="n"/>
      <c r="F74" s="18">
        <f>IF(OR(A74="",E74=""),"",E74*SUMIF('İş Emirleri'!$B$5:$B$204,A74&amp;"",'İş Emirleri'!$I$5:$I$204))</f>
        <v/>
      </c>
    </row>
    <row r="75">
      <c r="A75" s="10" t="n"/>
      <c r="B75" s="10" t="n"/>
      <c r="C75" s="10" t="n"/>
      <c r="D75" s="15" t="n"/>
      <c r="E75" s="17" t="n"/>
      <c r="F75" s="18">
        <f>IF(OR(A75="",E75=""),"",E75*SUMIF('İş Emirleri'!$B$5:$B$204,A75&amp;"",'İş Emirleri'!$I$5:$I$204))</f>
        <v/>
      </c>
    </row>
    <row r="76">
      <c r="A76" s="10" t="n"/>
      <c r="B76" s="10" t="n"/>
      <c r="C76" s="10" t="n"/>
      <c r="D76" s="15" t="n"/>
      <c r="E76" s="17" t="n"/>
      <c r="F76" s="18">
        <f>IF(OR(A76="",E76=""),"",E76*SUMIF('İş Emirleri'!$B$5:$B$204,A76&amp;"",'İş Emirleri'!$I$5:$I$204))</f>
        <v/>
      </c>
    </row>
    <row r="77">
      <c r="A77" s="10" t="n"/>
      <c r="B77" s="10" t="n"/>
      <c r="C77" s="10" t="n"/>
      <c r="D77" s="15" t="n"/>
      <c r="E77" s="17" t="n"/>
      <c r="F77" s="18">
        <f>IF(OR(A77="",E77=""),"",E77*SUMIF('İş Emirleri'!$B$5:$B$204,A77&amp;"",'İş Emirleri'!$I$5:$I$204))</f>
        <v/>
      </c>
    </row>
    <row r="78">
      <c r="A78" s="10" t="n"/>
      <c r="B78" s="10" t="n"/>
      <c r="C78" s="10" t="n"/>
      <c r="D78" s="15" t="n"/>
      <c r="E78" s="17" t="n"/>
      <c r="F78" s="18">
        <f>IF(OR(A78="",E78=""),"",E78*SUMIF('İş Emirleri'!$B$5:$B$204,A78&amp;"",'İş Emirleri'!$I$5:$I$204))</f>
        <v/>
      </c>
    </row>
    <row r="79">
      <c r="A79" s="10" t="n"/>
      <c r="B79" s="10" t="n"/>
      <c r="C79" s="10" t="n"/>
      <c r="D79" s="15" t="n"/>
      <c r="E79" s="17" t="n"/>
      <c r="F79" s="18">
        <f>IF(OR(A79="",E79=""),"",E79*SUMIF('İş Emirleri'!$B$5:$B$204,A79&amp;"",'İş Emirleri'!$I$5:$I$204))</f>
        <v/>
      </c>
    </row>
    <row r="80">
      <c r="A80" s="10" t="n"/>
      <c r="B80" s="10" t="n"/>
      <c r="C80" s="10" t="n"/>
      <c r="D80" s="15" t="n"/>
      <c r="E80" s="17" t="n"/>
      <c r="F80" s="18">
        <f>IF(OR(A80="",E80=""),"",E80*SUMIF('İş Emirleri'!$B$5:$B$204,A80&amp;"",'İş Emirleri'!$I$5:$I$204))</f>
        <v/>
      </c>
    </row>
    <row r="81">
      <c r="A81" s="10" t="n"/>
      <c r="B81" s="10" t="n"/>
      <c r="C81" s="10" t="n"/>
      <c r="D81" s="15" t="n"/>
      <c r="E81" s="17" t="n"/>
      <c r="F81" s="18">
        <f>IF(OR(A81="",E81=""),"",E81*SUMIF('İş Emirleri'!$B$5:$B$204,A81&amp;"",'İş Emirleri'!$I$5:$I$204))</f>
        <v/>
      </c>
    </row>
    <row r="82">
      <c r="A82" s="10" t="n"/>
      <c r="B82" s="10" t="n"/>
      <c r="C82" s="10" t="n"/>
      <c r="D82" s="15" t="n"/>
      <c r="E82" s="17" t="n"/>
      <c r="F82" s="18">
        <f>IF(OR(A82="",E82=""),"",E82*SUMIF('İş Emirleri'!$B$5:$B$204,A82&amp;"",'İş Emirleri'!$I$5:$I$204))</f>
        <v/>
      </c>
    </row>
    <row r="83">
      <c r="A83" s="10" t="n"/>
      <c r="B83" s="10" t="n"/>
      <c r="C83" s="10" t="n"/>
      <c r="D83" s="15" t="n"/>
      <c r="E83" s="17" t="n"/>
      <c r="F83" s="18">
        <f>IF(OR(A83="",E83=""),"",E83*SUMIF('İş Emirleri'!$B$5:$B$204,A83&amp;"",'İş Emirleri'!$I$5:$I$204))</f>
        <v/>
      </c>
    </row>
    <row r="84">
      <c r="A84" s="10" t="n"/>
      <c r="B84" s="10" t="n"/>
      <c r="C84" s="10" t="n"/>
      <c r="D84" s="15" t="n"/>
      <c r="E84" s="17" t="n"/>
      <c r="F84" s="18">
        <f>IF(OR(A84="",E84=""),"",E84*SUMIF('İş Emirleri'!$B$5:$B$204,A84&amp;"",'İş Emirleri'!$I$5:$I$204))</f>
        <v/>
      </c>
    </row>
    <row r="85">
      <c r="A85" s="10" t="n"/>
      <c r="B85" s="10" t="n"/>
      <c r="C85" s="10" t="n"/>
      <c r="D85" s="15" t="n"/>
      <c r="E85" s="17" t="n"/>
      <c r="F85" s="18">
        <f>IF(OR(A85="",E85=""),"",E85*SUMIF('İş Emirleri'!$B$5:$B$204,A85&amp;"",'İş Emirleri'!$I$5:$I$204))</f>
        <v/>
      </c>
    </row>
    <row r="86">
      <c r="A86" s="10" t="n"/>
      <c r="B86" s="10" t="n"/>
      <c r="C86" s="10" t="n"/>
      <c r="D86" s="15" t="n"/>
      <c r="E86" s="17" t="n"/>
      <c r="F86" s="18">
        <f>IF(OR(A86="",E86=""),"",E86*SUMIF('İş Emirleri'!$B$5:$B$204,A86&amp;"",'İş Emirleri'!$I$5:$I$204))</f>
        <v/>
      </c>
    </row>
    <row r="87">
      <c r="A87" s="10" t="n"/>
      <c r="B87" s="10" t="n"/>
      <c r="C87" s="10" t="n"/>
      <c r="D87" s="15" t="n"/>
      <c r="E87" s="17" t="n"/>
      <c r="F87" s="18">
        <f>IF(OR(A87="",E87=""),"",E87*SUMIF('İş Emirleri'!$B$5:$B$204,A87&amp;"",'İş Emirleri'!$I$5:$I$204))</f>
        <v/>
      </c>
    </row>
    <row r="88">
      <c r="A88" s="10" t="n"/>
      <c r="B88" s="10" t="n"/>
      <c r="C88" s="10" t="n"/>
      <c r="D88" s="15" t="n"/>
      <c r="E88" s="17" t="n"/>
      <c r="F88" s="18">
        <f>IF(OR(A88="",E88=""),"",E88*SUMIF('İş Emirleri'!$B$5:$B$204,A88&amp;"",'İş Emirleri'!$I$5:$I$204))</f>
        <v/>
      </c>
    </row>
    <row r="89">
      <c r="A89" s="10" t="n"/>
      <c r="B89" s="10" t="n"/>
      <c r="C89" s="10" t="n"/>
      <c r="D89" s="15" t="n"/>
      <c r="E89" s="17" t="n"/>
      <c r="F89" s="18">
        <f>IF(OR(A89="",E89=""),"",E89*SUMIF('İş Emirleri'!$B$5:$B$204,A89&amp;"",'İş Emirleri'!$I$5:$I$204))</f>
        <v/>
      </c>
    </row>
    <row r="90">
      <c r="A90" s="10" t="n"/>
      <c r="B90" s="10" t="n"/>
      <c r="C90" s="10" t="n"/>
      <c r="D90" s="15" t="n"/>
      <c r="E90" s="17" t="n"/>
      <c r="F90" s="18">
        <f>IF(OR(A90="",E90=""),"",E90*SUMIF('İş Emirleri'!$B$5:$B$204,A90&amp;"",'İş Emirleri'!$I$5:$I$204))</f>
        <v/>
      </c>
    </row>
    <row r="91">
      <c r="A91" s="10" t="n"/>
      <c r="B91" s="10" t="n"/>
      <c r="C91" s="10" t="n"/>
      <c r="D91" s="15" t="n"/>
      <c r="E91" s="17" t="n"/>
      <c r="F91" s="18">
        <f>IF(OR(A91="",E91=""),"",E91*SUMIF('İş Emirleri'!$B$5:$B$204,A91&amp;"",'İş Emirleri'!$I$5:$I$204))</f>
        <v/>
      </c>
    </row>
    <row r="92">
      <c r="A92" s="10" t="n"/>
      <c r="B92" s="10" t="n"/>
      <c r="C92" s="10" t="n"/>
      <c r="D92" s="15" t="n"/>
      <c r="E92" s="17" t="n"/>
      <c r="F92" s="18">
        <f>IF(OR(A92="",E92=""),"",E92*SUMIF('İş Emirleri'!$B$5:$B$204,A92&amp;"",'İş Emirleri'!$I$5:$I$204))</f>
        <v/>
      </c>
    </row>
    <row r="93">
      <c r="A93" s="10" t="n"/>
      <c r="B93" s="10" t="n"/>
      <c r="C93" s="10" t="n"/>
      <c r="D93" s="15" t="n"/>
      <c r="E93" s="17" t="n"/>
      <c r="F93" s="18">
        <f>IF(OR(A93="",E93=""),"",E93*SUMIF('İş Emirleri'!$B$5:$B$204,A93&amp;"",'İş Emirleri'!$I$5:$I$204))</f>
        <v/>
      </c>
    </row>
    <row r="94">
      <c r="A94" s="10" t="n"/>
      <c r="B94" s="10" t="n"/>
      <c r="C94" s="10" t="n"/>
      <c r="D94" s="15" t="n"/>
      <c r="E94" s="17" t="n"/>
      <c r="F94" s="18">
        <f>IF(OR(A94="",E94=""),"",E94*SUMIF('İş Emirleri'!$B$5:$B$204,A94&amp;"",'İş Emirleri'!$I$5:$I$204))</f>
        <v/>
      </c>
    </row>
    <row r="95">
      <c r="A95" s="10" t="n"/>
      <c r="B95" s="10" t="n"/>
      <c r="C95" s="10" t="n"/>
      <c r="D95" s="15" t="n"/>
      <c r="E95" s="17" t="n"/>
      <c r="F95" s="18">
        <f>IF(OR(A95="",E95=""),"",E95*SUMIF('İş Emirleri'!$B$5:$B$204,A95&amp;"",'İş Emirleri'!$I$5:$I$204))</f>
        <v/>
      </c>
    </row>
    <row r="96">
      <c r="A96" s="10" t="n"/>
      <c r="B96" s="10" t="n"/>
      <c r="C96" s="10" t="n"/>
      <c r="D96" s="15" t="n"/>
      <c r="E96" s="17" t="n"/>
      <c r="F96" s="18">
        <f>IF(OR(A96="",E96=""),"",E96*SUMIF('İş Emirleri'!$B$5:$B$204,A96&amp;"",'İş Emirleri'!$I$5:$I$204))</f>
        <v/>
      </c>
    </row>
    <row r="97">
      <c r="A97" s="10" t="n"/>
      <c r="B97" s="10" t="n"/>
      <c r="C97" s="10" t="n"/>
      <c r="D97" s="15" t="n"/>
      <c r="E97" s="17" t="n"/>
      <c r="F97" s="18">
        <f>IF(OR(A97="",E97=""),"",E97*SUMIF('İş Emirleri'!$B$5:$B$204,A97&amp;"",'İş Emirleri'!$I$5:$I$204))</f>
        <v/>
      </c>
    </row>
    <row r="98">
      <c r="A98" s="10" t="n"/>
      <c r="B98" s="10" t="n"/>
      <c r="C98" s="10" t="n"/>
      <c r="D98" s="15" t="n"/>
      <c r="E98" s="17" t="n"/>
      <c r="F98" s="18">
        <f>IF(OR(A98="",E98=""),"",E98*SUMIF('İş Emirleri'!$B$5:$B$204,A98&amp;"",'İş Emirleri'!$I$5:$I$204))</f>
        <v/>
      </c>
    </row>
    <row r="99">
      <c r="A99" s="10" t="n"/>
      <c r="B99" s="10" t="n"/>
      <c r="C99" s="10" t="n"/>
      <c r="D99" s="15" t="n"/>
      <c r="E99" s="17" t="n"/>
      <c r="F99" s="18">
        <f>IF(OR(A99="",E99=""),"",E99*SUMIF('İş Emirleri'!$B$5:$B$204,A99&amp;"",'İş Emirleri'!$I$5:$I$204))</f>
        <v/>
      </c>
    </row>
    <row r="100">
      <c r="A100" s="10" t="n"/>
      <c r="B100" s="10" t="n"/>
      <c r="C100" s="10" t="n"/>
      <c r="D100" s="15" t="n"/>
      <c r="E100" s="17" t="n"/>
      <c r="F100" s="18">
        <f>IF(OR(A100="",E100=""),"",E100*SUMIF('İş Emirleri'!$B$5:$B$204,A100&amp;"",'İş Emirleri'!$I$5:$I$204))</f>
        <v/>
      </c>
    </row>
    <row r="101">
      <c r="A101" s="10" t="n"/>
      <c r="B101" s="10" t="n"/>
      <c r="C101" s="10" t="n"/>
      <c r="D101" s="15" t="n"/>
      <c r="E101" s="17" t="n"/>
      <c r="F101" s="18">
        <f>IF(OR(A101="",E101=""),"",E101*SUMIF('İş Emirleri'!$B$5:$B$204,A101&amp;"",'İş Emirleri'!$I$5:$I$204))</f>
        <v/>
      </c>
    </row>
    <row r="102">
      <c r="A102" s="10" t="n"/>
      <c r="B102" s="10" t="n"/>
      <c r="C102" s="10" t="n"/>
      <c r="D102" s="15" t="n"/>
      <c r="E102" s="17" t="n"/>
      <c r="F102" s="18">
        <f>IF(OR(A102="",E102=""),"",E102*SUMIF('İş Emirleri'!$B$5:$B$204,A102&amp;"",'İş Emirleri'!$I$5:$I$204))</f>
        <v/>
      </c>
    </row>
    <row r="103">
      <c r="A103" s="10" t="n"/>
      <c r="B103" s="10" t="n"/>
      <c r="C103" s="10" t="n"/>
      <c r="D103" s="15" t="n"/>
      <c r="E103" s="17" t="n"/>
      <c r="F103" s="18">
        <f>IF(OR(A103="",E103=""),"",E103*SUMIF('İş Emirleri'!$B$5:$B$204,A103&amp;"",'İş Emirleri'!$I$5:$I$204))</f>
        <v/>
      </c>
    </row>
    <row r="104">
      <c r="A104" s="10" t="n"/>
      <c r="B104" s="10" t="n"/>
      <c r="C104" s="10" t="n"/>
      <c r="D104" s="15" t="n"/>
      <c r="E104" s="17" t="n"/>
      <c r="F104" s="18">
        <f>IF(OR(A104="",E104=""),"",E104*SUMIF('İş Emirleri'!$B$5:$B$204,A104&amp;"",'İş Emirleri'!$I$5:$I$204))</f>
        <v/>
      </c>
    </row>
    <row r="105">
      <c r="A105" s="10" t="n"/>
      <c r="B105" s="10" t="n"/>
      <c r="C105" s="10" t="n"/>
      <c r="D105" s="15" t="n"/>
      <c r="E105" s="17" t="n"/>
      <c r="F105" s="18">
        <f>IF(OR(A105="",E105=""),"",E105*SUMIF('İş Emirleri'!$B$5:$B$204,A105&amp;"",'İş Emirleri'!$I$5:$I$204))</f>
        <v/>
      </c>
    </row>
    <row r="106">
      <c r="A106" s="10" t="n"/>
      <c r="B106" s="10" t="n"/>
      <c r="C106" s="10" t="n"/>
      <c r="D106" s="15" t="n"/>
      <c r="E106" s="17" t="n"/>
      <c r="F106" s="18">
        <f>IF(OR(A106="",E106=""),"",E106*SUMIF('İş Emirleri'!$B$5:$B$204,A106&amp;"",'İş Emirleri'!$I$5:$I$204))</f>
        <v/>
      </c>
    </row>
    <row r="107">
      <c r="A107" s="10" t="n"/>
      <c r="B107" s="10" t="n"/>
      <c r="C107" s="10" t="n"/>
      <c r="D107" s="15" t="n"/>
      <c r="E107" s="17" t="n"/>
      <c r="F107" s="18">
        <f>IF(OR(A107="",E107=""),"",E107*SUMIF('İş Emirleri'!$B$5:$B$204,A107&amp;"",'İş Emirleri'!$I$5:$I$204))</f>
        <v/>
      </c>
    </row>
    <row r="108">
      <c r="A108" s="10" t="n"/>
      <c r="B108" s="10" t="n"/>
      <c r="C108" s="10" t="n"/>
      <c r="D108" s="15" t="n"/>
      <c r="E108" s="17" t="n"/>
      <c r="F108" s="18">
        <f>IF(OR(A108="",E108=""),"",E108*SUMIF('İş Emirleri'!$B$5:$B$204,A108&amp;"",'İş Emirleri'!$I$5:$I$204))</f>
        <v/>
      </c>
    </row>
    <row r="109">
      <c r="A109" s="10" t="n"/>
      <c r="B109" s="10" t="n"/>
      <c r="C109" s="10" t="n"/>
      <c r="D109" s="15" t="n"/>
      <c r="E109" s="17" t="n"/>
      <c r="F109" s="18">
        <f>IF(OR(A109="",E109=""),"",E109*SUMIF('İş Emirleri'!$B$5:$B$204,A109&amp;"",'İş Emirleri'!$I$5:$I$204))</f>
        <v/>
      </c>
    </row>
    <row r="110">
      <c r="A110" s="10" t="n"/>
      <c r="B110" s="10" t="n"/>
      <c r="C110" s="10" t="n"/>
      <c r="D110" s="15" t="n"/>
      <c r="E110" s="17" t="n"/>
      <c r="F110" s="18">
        <f>IF(OR(A110="",E110=""),"",E110*SUMIF('İş Emirleri'!$B$5:$B$204,A110&amp;"",'İş Emirleri'!$I$5:$I$204))</f>
        <v/>
      </c>
    </row>
    <row r="111">
      <c r="A111" s="10" t="n"/>
      <c r="B111" s="10" t="n"/>
      <c r="C111" s="10" t="n"/>
      <c r="D111" s="15" t="n"/>
      <c r="E111" s="17" t="n"/>
      <c r="F111" s="18">
        <f>IF(OR(A111="",E111=""),"",E111*SUMIF('İş Emirleri'!$B$5:$B$204,A111&amp;"",'İş Emirleri'!$I$5:$I$204))</f>
        <v/>
      </c>
    </row>
    <row r="112">
      <c r="A112" s="10" t="n"/>
      <c r="B112" s="10" t="n"/>
      <c r="C112" s="10" t="n"/>
      <c r="D112" s="15" t="n"/>
      <c r="E112" s="17" t="n"/>
      <c r="F112" s="18">
        <f>IF(OR(A112="",E112=""),"",E112*SUMIF('İş Emirleri'!$B$5:$B$204,A112&amp;"",'İş Emirleri'!$I$5:$I$204))</f>
        <v/>
      </c>
    </row>
    <row r="113">
      <c r="A113" s="10" t="n"/>
      <c r="B113" s="10" t="n"/>
      <c r="C113" s="10" t="n"/>
      <c r="D113" s="15" t="n"/>
      <c r="E113" s="17" t="n"/>
      <c r="F113" s="18">
        <f>IF(OR(A113="",E113=""),"",E113*SUMIF('İş Emirleri'!$B$5:$B$204,A113&amp;"",'İş Emirleri'!$I$5:$I$204))</f>
        <v/>
      </c>
    </row>
    <row r="114">
      <c r="A114" s="10" t="n"/>
      <c r="B114" s="10" t="n"/>
      <c r="C114" s="10" t="n"/>
      <c r="D114" s="15" t="n"/>
      <c r="E114" s="17" t="n"/>
      <c r="F114" s="18">
        <f>IF(OR(A114="",E114=""),"",E114*SUMIF('İş Emirleri'!$B$5:$B$204,A114&amp;"",'İş Emirleri'!$I$5:$I$204))</f>
        <v/>
      </c>
    </row>
    <row r="115">
      <c r="A115" s="10" t="n"/>
      <c r="B115" s="10" t="n"/>
      <c r="C115" s="10" t="n"/>
      <c r="D115" s="15" t="n"/>
      <c r="E115" s="17" t="n"/>
      <c r="F115" s="18">
        <f>IF(OR(A115="",E115=""),"",E115*SUMIF('İş Emirleri'!$B$5:$B$204,A115&amp;"",'İş Emirleri'!$I$5:$I$204))</f>
        <v/>
      </c>
    </row>
    <row r="116">
      <c r="A116" s="10" t="n"/>
      <c r="B116" s="10" t="n"/>
      <c r="C116" s="10" t="n"/>
      <c r="D116" s="15" t="n"/>
      <c r="E116" s="17" t="n"/>
      <c r="F116" s="18">
        <f>IF(OR(A116="",E116=""),"",E116*SUMIF('İş Emirleri'!$B$5:$B$204,A116&amp;"",'İş Emirleri'!$I$5:$I$204))</f>
        <v/>
      </c>
    </row>
    <row r="117">
      <c r="A117" s="10" t="n"/>
      <c r="B117" s="10" t="n"/>
      <c r="C117" s="10" t="n"/>
      <c r="D117" s="15" t="n"/>
      <c r="E117" s="17" t="n"/>
      <c r="F117" s="18">
        <f>IF(OR(A117="",E117=""),"",E117*SUMIF('İş Emirleri'!$B$5:$B$204,A117&amp;"",'İş Emirleri'!$I$5:$I$204))</f>
        <v/>
      </c>
    </row>
    <row r="118">
      <c r="A118" s="10" t="n"/>
      <c r="B118" s="10" t="n"/>
      <c r="C118" s="10" t="n"/>
      <c r="D118" s="15" t="n"/>
      <c r="E118" s="17" t="n"/>
      <c r="F118" s="18">
        <f>IF(OR(A118="",E118=""),"",E118*SUMIF('İş Emirleri'!$B$5:$B$204,A118&amp;"",'İş Emirleri'!$I$5:$I$204))</f>
        <v/>
      </c>
    </row>
    <row r="119">
      <c r="A119" s="10" t="n"/>
      <c r="B119" s="10" t="n"/>
      <c r="C119" s="10" t="n"/>
      <c r="D119" s="15" t="n"/>
      <c r="E119" s="17" t="n"/>
      <c r="F119" s="18">
        <f>IF(OR(A119="",E119=""),"",E119*SUMIF('İş Emirleri'!$B$5:$B$204,A119&amp;"",'İş Emirleri'!$I$5:$I$204))</f>
        <v/>
      </c>
    </row>
    <row r="120">
      <c r="A120" s="10" t="n"/>
      <c r="B120" s="10" t="n"/>
      <c r="C120" s="10" t="n"/>
      <c r="D120" s="15" t="n"/>
      <c r="E120" s="17" t="n"/>
      <c r="F120" s="18">
        <f>IF(OR(A120="",E120=""),"",E120*SUMIF('İş Emirleri'!$B$5:$B$204,A120&amp;"",'İş Emirleri'!$I$5:$I$204))</f>
        <v/>
      </c>
    </row>
    <row r="121">
      <c r="A121" s="10" t="n"/>
      <c r="B121" s="10" t="n"/>
      <c r="C121" s="10" t="n"/>
      <c r="D121" s="15" t="n"/>
      <c r="E121" s="17" t="n"/>
      <c r="F121" s="18">
        <f>IF(OR(A121="",E121=""),"",E121*SUMIF('İş Emirleri'!$B$5:$B$204,A121&amp;"",'İş Emirleri'!$I$5:$I$204))</f>
        <v/>
      </c>
    </row>
    <row r="122">
      <c r="A122" s="10" t="n"/>
      <c r="B122" s="10" t="n"/>
      <c r="C122" s="10" t="n"/>
      <c r="D122" s="15" t="n"/>
      <c r="E122" s="17" t="n"/>
      <c r="F122" s="18">
        <f>IF(OR(A122="",E122=""),"",E122*SUMIF('İş Emirleri'!$B$5:$B$204,A122&amp;"",'İş Emirleri'!$I$5:$I$204))</f>
        <v/>
      </c>
    </row>
    <row r="123">
      <c r="A123" s="10" t="n"/>
      <c r="B123" s="10" t="n"/>
      <c r="C123" s="10" t="n"/>
      <c r="D123" s="15" t="n"/>
      <c r="E123" s="17" t="n"/>
      <c r="F123" s="18">
        <f>IF(OR(A123="",E123=""),"",E123*SUMIF('İş Emirleri'!$B$5:$B$204,A123&amp;"",'İş Emirleri'!$I$5:$I$204))</f>
        <v/>
      </c>
    </row>
    <row r="124">
      <c r="A124" s="10" t="n"/>
      <c r="B124" s="10" t="n"/>
      <c r="C124" s="10" t="n"/>
      <c r="D124" s="15" t="n"/>
      <c r="E124" s="17" t="n"/>
      <c r="F124" s="18">
        <f>IF(OR(A124="",E124=""),"",E124*SUMIF('İş Emirleri'!$B$5:$B$204,A124&amp;"",'İş Emirleri'!$I$5:$I$204))</f>
        <v/>
      </c>
    </row>
    <row r="125">
      <c r="A125" s="10" t="n"/>
      <c r="B125" s="10" t="n"/>
      <c r="C125" s="10" t="n"/>
      <c r="D125" s="15" t="n"/>
      <c r="E125" s="17" t="n"/>
      <c r="F125" s="18">
        <f>IF(OR(A125="",E125=""),"",E125*SUMIF('İş Emirleri'!$B$5:$B$204,A125&amp;"",'İş Emirleri'!$I$5:$I$204))</f>
        <v/>
      </c>
    </row>
    <row r="126">
      <c r="A126" s="10" t="n"/>
      <c r="B126" s="10" t="n"/>
      <c r="C126" s="10" t="n"/>
      <c r="D126" s="15" t="n"/>
      <c r="E126" s="17" t="n"/>
      <c r="F126" s="18">
        <f>IF(OR(A126="",E126=""),"",E126*SUMIF('İş Emirleri'!$B$5:$B$204,A126&amp;"",'İş Emirleri'!$I$5:$I$204))</f>
        <v/>
      </c>
    </row>
    <row r="127">
      <c r="A127" s="10" t="n"/>
      <c r="B127" s="10" t="n"/>
      <c r="C127" s="10" t="n"/>
      <c r="D127" s="15" t="n"/>
      <c r="E127" s="17" t="n"/>
      <c r="F127" s="18">
        <f>IF(OR(A127="",E127=""),"",E127*SUMIF('İş Emirleri'!$B$5:$B$204,A127&amp;"",'İş Emirleri'!$I$5:$I$204))</f>
        <v/>
      </c>
    </row>
    <row r="128">
      <c r="A128" s="10" t="n"/>
      <c r="B128" s="10" t="n"/>
      <c r="C128" s="10" t="n"/>
      <c r="D128" s="15" t="n"/>
      <c r="E128" s="17" t="n"/>
      <c r="F128" s="18">
        <f>IF(OR(A128="",E128=""),"",E128*SUMIF('İş Emirleri'!$B$5:$B$204,A128&amp;"",'İş Emirleri'!$I$5:$I$204))</f>
        <v/>
      </c>
    </row>
    <row r="129">
      <c r="A129" s="10" t="n"/>
      <c r="B129" s="10" t="n"/>
      <c r="C129" s="10" t="n"/>
      <c r="D129" s="15" t="n"/>
      <c r="E129" s="17" t="n"/>
      <c r="F129" s="18">
        <f>IF(OR(A129="",E129=""),"",E129*SUMIF('İş Emirleri'!$B$5:$B$204,A129&amp;"",'İş Emirleri'!$I$5:$I$204))</f>
        <v/>
      </c>
    </row>
    <row r="130">
      <c r="A130" s="10" t="n"/>
      <c r="B130" s="10" t="n"/>
      <c r="C130" s="10" t="n"/>
      <c r="D130" s="15" t="n"/>
      <c r="E130" s="17" t="n"/>
      <c r="F130" s="18">
        <f>IF(OR(A130="",E130=""),"",E130*SUMIF('İş Emirleri'!$B$5:$B$204,A130&amp;"",'İş Emirleri'!$I$5:$I$204))</f>
        <v/>
      </c>
    </row>
    <row r="131">
      <c r="A131" s="10" t="n"/>
      <c r="B131" s="10" t="n"/>
      <c r="C131" s="10" t="n"/>
      <c r="D131" s="15" t="n"/>
      <c r="E131" s="17" t="n"/>
      <c r="F131" s="18">
        <f>IF(OR(A131="",E131=""),"",E131*SUMIF('İş Emirleri'!$B$5:$B$204,A131&amp;"",'İş Emirleri'!$I$5:$I$204))</f>
        <v/>
      </c>
    </row>
    <row r="132">
      <c r="A132" s="10" t="n"/>
      <c r="B132" s="10" t="n"/>
      <c r="C132" s="10" t="n"/>
      <c r="D132" s="15" t="n"/>
      <c r="E132" s="17" t="n"/>
      <c r="F132" s="18">
        <f>IF(OR(A132="",E132=""),"",E132*SUMIF('İş Emirleri'!$B$5:$B$204,A132&amp;"",'İş Emirleri'!$I$5:$I$204))</f>
        <v/>
      </c>
    </row>
    <row r="133">
      <c r="A133" s="10" t="n"/>
      <c r="B133" s="10" t="n"/>
      <c r="C133" s="10" t="n"/>
      <c r="D133" s="15" t="n"/>
      <c r="E133" s="17" t="n"/>
      <c r="F133" s="18">
        <f>IF(OR(A133="",E133=""),"",E133*SUMIF('İş Emirleri'!$B$5:$B$204,A133&amp;"",'İş Emirleri'!$I$5:$I$204))</f>
        <v/>
      </c>
    </row>
    <row r="134">
      <c r="A134" s="10" t="n"/>
      <c r="B134" s="10" t="n"/>
      <c r="C134" s="10" t="n"/>
      <c r="D134" s="15" t="n"/>
      <c r="E134" s="17" t="n"/>
      <c r="F134" s="18">
        <f>IF(OR(A134="",E134=""),"",E134*SUMIF('İş Emirleri'!$B$5:$B$204,A134&amp;"",'İş Emirleri'!$I$5:$I$204))</f>
        <v/>
      </c>
    </row>
    <row r="135">
      <c r="A135" s="10" t="n"/>
      <c r="B135" s="10" t="n"/>
      <c r="C135" s="10" t="n"/>
      <c r="D135" s="15" t="n"/>
      <c r="E135" s="17" t="n"/>
      <c r="F135" s="18">
        <f>IF(OR(A135="",E135=""),"",E135*SUMIF('İş Emirleri'!$B$5:$B$204,A135&amp;"",'İş Emirleri'!$I$5:$I$204))</f>
        <v/>
      </c>
    </row>
    <row r="136">
      <c r="A136" s="10" t="n"/>
      <c r="B136" s="10" t="n"/>
      <c r="C136" s="10" t="n"/>
      <c r="D136" s="15" t="n"/>
      <c r="E136" s="17" t="n"/>
      <c r="F136" s="18">
        <f>IF(OR(A136="",E136=""),"",E136*SUMIF('İş Emirleri'!$B$5:$B$204,A136&amp;"",'İş Emirleri'!$I$5:$I$204))</f>
        <v/>
      </c>
    </row>
    <row r="137">
      <c r="A137" s="10" t="n"/>
      <c r="B137" s="10" t="n"/>
      <c r="C137" s="10" t="n"/>
      <c r="D137" s="15" t="n"/>
      <c r="E137" s="17" t="n"/>
      <c r="F137" s="18">
        <f>IF(OR(A137="",E137=""),"",E137*SUMIF('İş Emirleri'!$B$5:$B$204,A137&amp;"",'İş Emirleri'!$I$5:$I$204))</f>
        <v/>
      </c>
    </row>
    <row r="138">
      <c r="A138" s="10" t="n"/>
      <c r="B138" s="10" t="n"/>
      <c r="C138" s="10" t="n"/>
      <c r="D138" s="15" t="n"/>
      <c r="E138" s="17" t="n"/>
      <c r="F138" s="18">
        <f>IF(OR(A138="",E138=""),"",E138*SUMIF('İş Emirleri'!$B$5:$B$204,A138&amp;"",'İş Emirleri'!$I$5:$I$204))</f>
        <v/>
      </c>
    </row>
    <row r="139">
      <c r="A139" s="10" t="n"/>
      <c r="B139" s="10" t="n"/>
      <c r="C139" s="10" t="n"/>
      <c r="D139" s="15" t="n"/>
      <c r="E139" s="17" t="n"/>
      <c r="F139" s="18">
        <f>IF(OR(A139="",E139=""),"",E139*SUMIF('İş Emirleri'!$B$5:$B$204,A139&amp;"",'İş Emirleri'!$I$5:$I$204))</f>
        <v/>
      </c>
    </row>
    <row r="140">
      <c r="A140" s="10" t="n"/>
      <c r="B140" s="10" t="n"/>
      <c r="C140" s="10" t="n"/>
      <c r="D140" s="15" t="n"/>
      <c r="E140" s="17" t="n"/>
      <c r="F140" s="18">
        <f>IF(OR(A140="",E140=""),"",E140*SUMIF('İş Emirleri'!$B$5:$B$204,A140&amp;"",'İş Emirleri'!$I$5:$I$204))</f>
        <v/>
      </c>
    </row>
    <row r="141">
      <c r="A141" s="10" t="n"/>
      <c r="B141" s="10" t="n"/>
      <c r="C141" s="10" t="n"/>
      <c r="D141" s="15" t="n"/>
      <c r="E141" s="17" t="n"/>
      <c r="F141" s="18">
        <f>IF(OR(A141="",E141=""),"",E141*SUMIF('İş Emirleri'!$B$5:$B$204,A141&amp;"",'İş Emirleri'!$I$5:$I$204))</f>
        <v/>
      </c>
    </row>
    <row r="142">
      <c r="A142" s="10" t="n"/>
      <c r="B142" s="10" t="n"/>
      <c r="C142" s="10" t="n"/>
      <c r="D142" s="15" t="n"/>
      <c r="E142" s="17" t="n"/>
      <c r="F142" s="18">
        <f>IF(OR(A142="",E142=""),"",E142*SUMIF('İş Emirleri'!$B$5:$B$204,A142&amp;"",'İş Emirleri'!$I$5:$I$204))</f>
        <v/>
      </c>
    </row>
    <row r="143">
      <c r="A143" s="10" t="n"/>
      <c r="B143" s="10" t="n"/>
      <c r="C143" s="10" t="n"/>
      <c r="D143" s="15" t="n"/>
      <c r="E143" s="17" t="n"/>
      <c r="F143" s="18">
        <f>IF(OR(A143="",E143=""),"",E143*SUMIF('İş Emirleri'!$B$5:$B$204,A143&amp;"",'İş Emirleri'!$I$5:$I$204))</f>
        <v/>
      </c>
    </row>
    <row r="144">
      <c r="A144" s="10" t="n"/>
      <c r="B144" s="10" t="n"/>
      <c r="C144" s="10" t="n"/>
      <c r="D144" s="15" t="n"/>
      <c r="E144" s="17" t="n"/>
      <c r="F144" s="18">
        <f>IF(OR(A144="",E144=""),"",E144*SUMIF('İş Emirleri'!$B$5:$B$204,A144&amp;"",'İş Emirleri'!$I$5:$I$204))</f>
        <v/>
      </c>
    </row>
    <row r="145">
      <c r="A145" s="10" t="n"/>
      <c r="B145" s="10" t="n"/>
      <c r="C145" s="10" t="n"/>
      <c r="D145" s="15" t="n"/>
      <c r="E145" s="17" t="n"/>
      <c r="F145" s="18">
        <f>IF(OR(A145="",E145=""),"",E145*SUMIF('İş Emirleri'!$B$5:$B$204,A145&amp;"",'İş Emirleri'!$I$5:$I$204))</f>
        <v/>
      </c>
    </row>
    <row r="146">
      <c r="A146" s="10" t="n"/>
      <c r="B146" s="10" t="n"/>
      <c r="C146" s="10" t="n"/>
      <c r="D146" s="15" t="n"/>
      <c r="E146" s="17" t="n"/>
      <c r="F146" s="18">
        <f>IF(OR(A146="",E146=""),"",E146*SUMIF('İş Emirleri'!$B$5:$B$204,A146&amp;"",'İş Emirleri'!$I$5:$I$204))</f>
        <v/>
      </c>
    </row>
    <row r="147">
      <c r="A147" s="10" t="n"/>
      <c r="B147" s="10" t="n"/>
      <c r="C147" s="10" t="n"/>
      <c r="D147" s="15" t="n"/>
      <c r="E147" s="17" t="n"/>
      <c r="F147" s="18">
        <f>IF(OR(A147="",E147=""),"",E147*SUMIF('İş Emirleri'!$B$5:$B$204,A147&amp;"",'İş Emirleri'!$I$5:$I$204))</f>
        <v/>
      </c>
    </row>
    <row r="148">
      <c r="A148" s="10" t="n"/>
      <c r="B148" s="10" t="n"/>
      <c r="C148" s="10" t="n"/>
      <c r="D148" s="15" t="n"/>
      <c r="E148" s="17" t="n"/>
      <c r="F148" s="18">
        <f>IF(OR(A148="",E148=""),"",E148*SUMIF('İş Emirleri'!$B$5:$B$204,A148&amp;"",'İş Emirleri'!$I$5:$I$204))</f>
        <v/>
      </c>
    </row>
    <row r="149">
      <c r="A149" s="10" t="n"/>
      <c r="B149" s="10" t="n"/>
      <c r="C149" s="10" t="n"/>
      <c r="D149" s="15" t="n"/>
      <c r="E149" s="17" t="n"/>
      <c r="F149" s="18">
        <f>IF(OR(A149="",E149=""),"",E149*SUMIF('İş Emirleri'!$B$5:$B$204,A149&amp;"",'İş Emirleri'!$I$5:$I$204))</f>
        <v/>
      </c>
    </row>
    <row r="150">
      <c r="A150" s="10" t="n"/>
      <c r="B150" s="10" t="n"/>
      <c r="C150" s="10" t="n"/>
      <c r="D150" s="15" t="n"/>
      <c r="E150" s="17" t="n"/>
      <c r="F150" s="18">
        <f>IF(OR(A150="",E150=""),"",E150*SUMIF('İş Emirleri'!$B$5:$B$204,A150&amp;"",'İş Emirleri'!$I$5:$I$204))</f>
        <v/>
      </c>
    </row>
    <row r="151">
      <c r="A151" s="10" t="n"/>
      <c r="B151" s="10" t="n"/>
      <c r="C151" s="10" t="n"/>
      <c r="D151" s="15" t="n"/>
      <c r="E151" s="17" t="n"/>
      <c r="F151" s="18">
        <f>IF(OR(A151="",E151=""),"",E151*SUMIF('İş Emirleri'!$B$5:$B$204,A151&amp;"",'İş Emirleri'!$I$5:$I$204))</f>
        <v/>
      </c>
    </row>
    <row r="152">
      <c r="A152" s="10" t="n"/>
      <c r="B152" s="10" t="n"/>
      <c r="C152" s="10" t="n"/>
      <c r="D152" s="15" t="n"/>
      <c r="E152" s="17" t="n"/>
      <c r="F152" s="18">
        <f>IF(OR(A152="",E152=""),"",E152*SUMIF('İş Emirleri'!$B$5:$B$204,A152&amp;"",'İş Emirleri'!$I$5:$I$204))</f>
        <v/>
      </c>
    </row>
    <row r="153">
      <c r="A153" s="10" t="n"/>
      <c r="B153" s="10" t="n"/>
      <c r="C153" s="10" t="n"/>
      <c r="D153" s="15" t="n"/>
      <c r="E153" s="17" t="n"/>
      <c r="F153" s="18">
        <f>IF(OR(A153="",E153=""),"",E153*SUMIF('İş Emirleri'!$B$5:$B$204,A153&amp;"",'İş Emirleri'!$I$5:$I$204))</f>
        <v/>
      </c>
    </row>
    <row r="154">
      <c r="A154" s="10" t="n"/>
      <c r="B154" s="10" t="n"/>
      <c r="C154" s="10" t="n"/>
      <c r="D154" s="15" t="n"/>
      <c r="E154" s="17" t="n"/>
      <c r="F154" s="18">
        <f>IF(OR(A154="",E154=""),"",E154*SUMIF('İş Emirleri'!$B$5:$B$204,A154&amp;"",'İş Emirleri'!$I$5:$I$204))</f>
        <v/>
      </c>
    </row>
    <row r="155">
      <c r="A155" s="10" t="n"/>
      <c r="B155" s="10" t="n"/>
      <c r="C155" s="10" t="n"/>
      <c r="D155" s="15" t="n"/>
      <c r="E155" s="17" t="n"/>
      <c r="F155" s="18">
        <f>IF(OR(A155="",E155=""),"",E155*SUMIF('İş Emirleri'!$B$5:$B$204,A155&amp;"",'İş Emirleri'!$I$5:$I$204))</f>
        <v/>
      </c>
    </row>
    <row r="156">
      <c r="A156" s="10" t="n"/>
      <c r="B156" s="10" t="n"/>
      <c r="C156" s="10" t="n"/>
      <c r="D156" s="15" t="n"/>
      <c r="E156" s="17" t="n"/>
      <c r="F156" s="18">
        <f>IF(OR(A156="",E156=""),"",E156*SUMIF('İş Emirleri'!$B$5:$B$204,A156&amp;"",'İş Emirleri'!$I$5:$I$204))</f>
        <v/>
      </c>
    </row>
    <row r="157">
      <c r="A157" s="10" t="n"/>
      <c r="B157" s="10" t="n"/>
      <c r="C157" s="10" t="n"/>
      <c r="D157" s="15" t="n"/>
      <c r="E157" s="17" t="n"/>
      <c r="F157" s="18">
        <f>IF(OR(A157="",E157=""),"",E157*SUMIF('İş Emirleri'!$B$5:$B$204,A157&amp;"",'İş Emirleri'!$I$5:$I$204))</f>
        <v/>
      </c>
    </row>
    <row r="158">
      <c r="A158" s="10" t="n"/>
      <c r="B158" s="10" t="n"/>
      <c r="C158" s="10" t="n"/>
      <c r="D158" s="15" t="n"/>
      <c r="E158" s="17" t="n"/>
      <c r="F158" s="18">
        <f>IF(OR(A158="",E158=""),"",E158*SUMIF('İş Emirleri'!$B$5:$B$204,A158&amp;"",'İş Emirleri'!$I$5:$I$204))</f>
        <v/>
      </c>
    </row>
    <row r="159">
      <c r="A159" s="10" t="n"/>
      <c r="B159" s="10" t="n"/>
      <c r="C159" s="10" t="n"/>
      <c r="D159" s="15" t="n"/>
      <c r="E159" s="17" t="n"/>
      <c r="F159" s="18">
        <f>IF(OR(A159="",E159=""),"",E159*SUMIF('İş Emirleri'!$B$5:$B$204,A159&amp;"",'İş Emirleri'!$I$5:$I$204))</f>
        <v/>
      </c>
    </row>
    <row r="160">
      <c r="A160" s="10" t="n"/>
      <c r="B160" s="10" t="n"/>
      <c r="C160" s="10" t="n"/>
      <c r="D160" s="15" t="n"/>
      <c r="E160" s="17" t="n"/>
      <c r="F160" s="18">
        <f>IF(OR(A160="",E160=""),"",E160*SUMIF('İş Emirleri'!$B$5:$B$204,A160&amp;"",'İş Emirleri'!$I$5:$I$204))</f>
        <v/>
      </c>
    </row>
    <row r="161">
      <c r="A161" s="10" t="n"/>
      <c r="B161" s="10" t="n"/>
      <c r="C161" s="10" t="n"/>
      <c r="D161" s="15" t="n"/>
      <c r="E161" s="17" t="n"/>
      <c r="F161" s="18">
        <f>IF(OR(A161="",E161=""),"",E161*SUMIF('İş Emirleri'!$B$5:$B$204,A161&amp;"",'İş Emirleri'!$I$5:$I$204))</f>
        <v/>
      </c>
    </row>
    <row r="162">
      <c r="A162" s="10" t="n"/>
      <c r="B162" s="10" t="n"/>
      <c r="C162" s="10" t="n"/>
      <c r="D162" s="15" t="n"/>
      <c r="E162" s="17" t="n"/>
      <c r="F162" s="18">
        <f>IF(OR(A162="",E162=""),"",E162*SUMIF('İş Emirleri'!$B$5:$B$204,A162&amp;"",'İş Emirleri'!$I$5:$I$204))</f>
        <v/>
      </c>
    </row>
    <row r="163">
      <c r="A163" s="10" t="n"/>
      <c r="B163" s="10" t="n"/>
      <c r="C163" s="10" t="n"/>
      <c r="D163" s="15" t="n"/>
      <c r="E163" s="17" t="n"/>
      <c r="F163" s="18">
        <f>IF(OR(A163="",E163=""),"",E163*SUMIF('İş Emirleri'!$B$5:$B$204,A163&amp;"",'İş Emirleri'!$I$5:$I$204))</f>
        <v/>
      </c>
    </row>
    <row r="164">
      <c r="A164" s="10" t="n"/>
      <c r="B164" s="10" t="n"/>
      <c r="C164" s="10" t="n"/>
      <c r="D164" s="15" t="n"/>
      <c r="E164" s="17" t="n"/>
      <c r="F164" s="18">
        <f>IF(OR(A164="",E164=""),"",E164*SUMIF('İş Emirleri'!$B$5:$B$204,A164&amp;"",'İş Emirleri'!$I$5:$I$204))</f>
        <v/>
      </c>
    </row>
    <row r="165">
      <c r="A165" s="10" t="n"/>
      <c r="B165" s="10" t="n"/>
      <c r="C165" s="10" t="n"/>
      <c r="D165" s="15" t="n"/>
      <c r="E165" s="17" t="n"/>
      <c r="F165" s="18">
        <f>IF(OR(A165="",E165=""),"",E165*SUMIF('İş Emirleri'!$B$5:$B$204,A165&amp;"",'İş Emirleri'!$I$5:$I$204))</f>
        <v/>
      </c>
    </row>
    <row r="166">
      <c r="A166" s="10" t="n"/>
      <c r="B166" s="10" t="n"/>
      <c r="C166" s="10" t="n"/>
      <c r="D166" s="15" t="n"/>
      <c r="E166" s="17" t="n"/>
      <c r="F166" s="18">
        <f>IF(OR(A166="",E166=""),"",E166*SUMIF('İş Emirleri'!$B$5:$B$204,A166&amp;"",'İş Emirleri'!$I$5:$I$204))</f>
        <v/>
      </c>
    </row>
    <row r="167">
      <c r="A167" s="10" t="n"/>
      <c r="B167" s="10" t="n"/>
      <c r="C167" s="10" t="n"/>
      <c r="D167" s="15" t="n"/>
      <c r="E167" s="17" t="n"/>
      <c r="F167" s="18">
        <f>IF(OR(A167="",E167=""),"",E167*SUMIF('İş Emirleri'!$B$5:$B$204,A167&amp;"",'İş Emirleri'!$I$5:$I$204))</f>
        <v/>
      </c>
    </row>
    <row r="168">
      <c r="A168" s="10" t="n"/>
      <c r="B168" s="10" t="n"/>
      <c r="C168" s="10" t="n"/>
      <c r="D168" s="15" t="n"/>
      <c r="E168" s="17" t="n"/>
      <c r="F168" s="18">
        <f>IF(OR(A168="",E168=""),"",E168*SUMIF('İş Emirleri'!$B$5:$B$204,A168&amp;"",'İş Emirleri'!$I$5:$I$204))</f>
        <v/>
      </c>
    </row>
    <row r="169">
      <c r="A169" s="10" t="n"/>
      <c r="B169" s="10" t="n"/>
      <c r="C169" s="10" t="n"/>
      <c r="D169" s="15" t="n"/>
      <c r="E169" s="17" t="n"/>
      <c r="F169" s="18">
        <f>IF(OR(A169="",E169=""),"",E169*SUMIF('İş Emirleri'!$B$5:$B$204,A169&amp;"",'İş Emirleri'!$I$5:$I$204))</f>
        <v/>
      </c>
    </row>
    <row r="170">
      <c r="A170" s="10" t="n"/>
      <c r="B170" s="10" t="n"/>
      <c r="C170" s="10" t="n"/>
      <c r="D170" s="15" t="n"/>
      <c r="E170" s="17" t="n"/>
      <c r="F170" s="18">
        <f>IF(OR(A170="",E170=""),"",E170*SUMIF('İş Emirleri'!$B$5:$B$204,A170&amp;"",'İş Emirleri'!$I$5:$I$204))</f>
        <v/>
      </c>
    </row>
    <row r="171">
      <c r="A171" s="10" t="n"/>
      <c r="B171" s="10" t="n"/>
      <c r="C171" s="10" t="n"/>
      <c r="D171" s="15" t="n"/>
      <c r="E171" s="17" t="n"/>
      <c r="F171" s="18">
        <f>IF(OR(A171="",E171=""),"",E171*SUMIF('İş Emirleri'!$B$5:$B$204,A171&amp;"",'İş Emirleri'!$I$5:$I$204))</f>
        <v/>
      </c>
    </row>
    <row r="172">
      <c r="A172" s="10" t="n"/>
      <c r="B172" s="10" t="n"/>
      <c r="C172" s="10" t="n"/>
      <c r="D172" s="15" t="n"/>
      <c r="E172" s="17" t="n"/>
      <c r="F172" s="18">
        <f>IF(OR(A172="",E172=""),"",E172*SUMIF('İş Emirleri'!$B$5:$B$204,A172&amp;"",'İş Emirleri'!$I$5:$I$204))</f>
        <v/>
      </c>
    </row>
    <row r="173">
      <c r="A173" s="10" t="n"/>
      <c r="B173" s="10" t="n"/>
      <c r="C173" s="10" t="n"/>
      <c r="D173" s="15" t="n"/>
      <c r="E173" s="17" t="n"/>
      <c r="F173" s="18">
        <f>IF(OR(A173="",E173=""),"",E173*SUMIF('İş Emirleri'!$B$5:$B$204,A173&amp;"",'İş Emirleri'!$I$5:$I$204))</f>
        <v/>
      </c>
    </row>
    <row r="174">
      <c r="A174" s="10" t="n"/>
      <c r="B174" s="10" t="n"/>
      <c r="C174" s="10" t="n"/>
      <c r="D174" s="15" t="n"/>
      <c r="E174" s="17" t="n"/>
      <c r="F174" s="18">
        <f>IF(OR(A174="",E174=""),"",E174*SUMIF('İş Emirleri'!$B$5:$B$204,A174&amp;"",'İş Emirleri'!$I$5:$I$204))</f>
        <v/>
      </c>
    </row>
    <row r="175">
      <c r="A175" s="10" t="n"/>
      <c r="B175" s="10" t="n"/>
      <c r="C175" s="10" t="n"/>
      <c r="D175" s="15" t="n"/>
      <c r="E175" s="17" t="n"/>
      <c r="F175" s="18">
        <f>IF(OR(A175="",E175=""),"",E175*SUMIF('İş Emirleri'!$B$5:$B$204,A175&amp;"",'İş Emirleri'!$I$5:$I$204))</f>
        <v/>
      </c>
    </row>
    <row r="176">
      <c r="A176" s="10" t="n"/>
      <c r="B176" s="10" t="n"/>
      <c r="C176" s="10" t="n"/>
      <c r="D176" s="15" t="n"/>
      <c r="E176" s="17" t="n"/>
      <c r="F176" s="18">
        <f>IF(OR(A176="",E176=""),"",E176*SUMIF('İş Emirleri'!$B$5:$B$204,A176&amp;"",'İş Emirleri'!$I$5:$I$204))</f>
        <v/>
      </c>
    </row>
    <row r="177">
      <c r="A177" s="10" t="n"/>
      <c r="B177" s="10" t="n"/>
      <c r="C177" s="10" t="n"/>
      <c r="D177" s="15" t="n"/>
      <c r="E177" s="17" t="n"/>
      <c r="F177" s="18">
        <f>IF(OR(A177="",E177=""),"",E177*SUMIF('İş Emirleri'!$B$5:$B$204,A177&amp;"",'İş Emirleri'!$I$5:$I$204))</f>
        <v/>
      </c>
    </row>
    <row r="178">
      <c r="A178" s="10" t="n"/>
      <c r="B178" s="10" t="n"/>
      <c r="C178" s="10" t="n"/>
      <c r="D178" s="15" t="n"/>
      <c r="E178" s="17" t="n"/>
      <c r="F178" s="18">
        <f>IF(OR(A178="",E178=""),"",E178*SUMIF('İş Emirleri'!$B$5:$B$204,A178&amp;"",'İş Emirleri'!$I$5:$I$204))</f>
        <v/>
      </c>
    </row>
    <row r="179">
      <c r="A179" s="10" t="n"/>
      <c r="B179" s="10" t="n"/>
      <c r="C179" s="10" t="n"/>
      <c r="D179" s="15" t="n"/>
      <c r="E179" s="17" t="n"/>
      <c r="F179" s="18">
        <f>IF(OR(A179="",E179=""),"",E179*SUMIF('İş Emirleri'!$B$5:$B$204,A179&amp;"",'İş Emirleri'!$I$5:$I$204))</f>
        <v/>
      </c>
    </row>
    <row r="180">
      <c r="A180" s="10" t="n"/>
      <c r="B180" s="10" t="n"/>
      <c r="C180" s="10" t="n"/>
      <c r="D180" s="15" t="n"/>
      <c r="E180" s="17" t="n"/>
      <c r="F180" s="18">
        <f>IF(OR(A180="",E180=""),"",E180*SUMIF('İş Emirleri'!$B$5:$B$204,A180&amp;"",'İş Emirleri'!$I$5:$I$204))</f>
        <v/>
      </c>
    </row>
    <row r="181">
      <c r="A181" s="10" t="n"/>
      <c r="B181" s="10" t="n"/>
      <c r="C181" s="10" t="n"/>
      <c r="D181" s="15" t="n"/>
      <c r="E181" s="17" t="n"/>
      <c r="F181" s="18">
        <f>IF(OR(A181="",E181=""),"",E181*SUMIF('İş Emirleri'!$B$5:$B$204,A181&amp;"",'İş Emirleri'!$I$5:$I$204))</f>
        <v/>
      </c>
    </row>
    <row r="182">
      <c r="A182" s="10" t="n"/>
      <c r="B182" s="10" t="n"/>
      <c r="C182" s="10" t="n"/>
      <c r="D182" s="15" t="n"/>
      <c r="E182" s="17" t="n"/>
      <c r="F182" s="18">
        <f>IF(OR(A182="",E182=""),"",E182*SUMIF('İş Emirleri'!$B$5:$B$204,A182&amp;"",'İş Emirleri'!$I$5:$I$204))</f>
        <v/>
      </c>
    </row>
    <row r="183">
      <c r="A183" s="10" t="n"/>
      <c r="B183" s="10" t="n"/>
      <c r="C183" s="10" t="n"/>
      <c r="D183" s="15" t="n"/>
      <c r="E183" s="17" t="n"/>
      <c r="F183" s="18">
        <f>IF(OR(A183="",E183=""),"",E183*SUMIF('İş Emirleri'!$B$5:$B$204,A183&amp;"",'İş Emirleri'!$I$5:$I$204))</f>
        <v/>
      </c>
    </row>
    <row r="184">
      <c r="A184" s="10" t="n"/>
      <c r="B184" s="10" t="n"/>
      <c r="C184" s="10" t="n"/>
      <c r="D184" s="15" t="n"/>
      <c r="E184" s="17" t="n"/>
      <c r="F184" s="18">
        <f>IF(OR(A184="",E184=""),"",E184*SUMIF('İş Emirleri'!$B$5:$B$204,A184&amp;"",'İş Emirleri'!$I$5:$I$204))</f>
        <v/>
      </c>
    </row>
    <row r="185">
      <c r="A185" s="10" t="n"/>
      <c r="B185" s="10" t="n"/>
      <c r="C185" s="10" t="n"/>
      <c r="D185" s="15" t="n"/>
      <c r="E185" s="17" t="n"/>
      <c r="F185" s="18">
        <f>IF(OR(A185="",E185=""),"",E185*SUMIF('İş Emirleri'!$B$5:$B$204,A185&amp;"",'İş Emirleri'!$I$5:$I$204))</f>
        <v/>
      </c>
    </row>
    <row r="186">
      <c r="A186" s="10" t="n"/>
      <c r="B186" s="10" t="n"/>
      <c r="C186" s="10" t="n"/>
      <c r="D186" s="15" t="n"/>
      <c r="E186" s="17" t="n"/>
      <c r="F186" s="18">
        <f>IF(OR(A186="",E186=""),"",E186*SUMIF('İş Emirleri'!$B$5:$B$204,A186&amp;"",'İş Emirleri'!$I$5:$I$204))</f>
        <v/>
      </c>
    </row>
    <row r="187">
      <c r="A187" s="10" t="n"/>
      <c r="B187" s="10" t="n"/>
      <c r="C187" s="10" t="n"/>
      <c r="D187" s="15" t="n"/>
      <c r="E187" s="17" t="n"/>
      <c r="F187" s="18">
        <f>IF(OR(A187="",E187=""),"",E187*SUMIF('İş Emirleri'!$B$5:$B$204,A187&amp;"",'İş Emirleri'!$I$5:$I$204))</f>
        <v/>
      </c>
    </row>
    <row r="188">
      <c r="A188" s="10" t="n"/>
      <c r="B188" s="10" t="n"/>
      <c r="C188" s="10" t="n"/>
      <c r="D188" s="15" t="n"/>
      <c r="E188" s="17" t="n"/>
      <c r="F188" s="18">
        <f>IF(OR(A188="",E188=""),"",E188*SUMIF('İş Emirleri'!$B$5:$B$204,A188&amp;"",'İş Emirleri'!$I$5:$I$204))</f>
        <v/>
      </c>
    </row>
    <row r="189">
      <c r="A189" s="10" t="n"/>
      <c r="B189" s="10" t="n"/>
      <c r="C189" s="10" t="n"/>
      <c r="D189" s="15" t="n"/>
      <c r="E189" s="17" t="n"/>
      <c r="F189" s="18">
        <f>IF(OR(A189="",E189=""),"",E189*SUMIF('İş Emirleri'!$B$5:$B$204,A189&amp;"",'İş Emirleri'!$I$5:$I$204))</f>
        <v/>
      </c>
    </row>
    <row r="190">
      <c r="A190" s="10" t="n"/>
      <c r="B190" s="10" t="n"/>
      <c r="C190" s="10" t="n"/>
      <c r="D190" s="15" t="n"/>
      <c r="E190" s="17" t="n"/>
      <c r="F190" s="18">
        <f>IF(OR(A190="",E190=""),"",E190*SUMIF('İş Emirleri'!$B$5:$B$204,A190&amp;"",'İş Emirleri'!$I$5:$I$204))</f>
        <v/>
      </c>
    </row>
    <row r="191">
      <c r="A191" s="10" t="n"/>
      <c r="B191" s="10" t="n"/>
      <c r="C191" s="10" t="n"/>
      <c r="D191" s="15" t="n"/>
      <c r="E191" s="17" t="n"/>
      <c r="F191" s="18">
        <f>IF(OR(A191="",E191=""),"",E191*SUMIF('İş Emirleri'!$B$5:$B$204,A191&amp;"",'İş Emirleri'!$I$5:$I$204))</f>
        <v/>
      </c>
    </row>
    <row r="192">
      <c r="A192" s="10" t="n"/>
      <c r="B192" s="10" t="n"/>
      <c r="C192" s="10" t="n"/>
      <c r="D192" s="15" t="n"/>
      <c r="E192" s="17" t="n"/>
      <c r="F192" s="18">
        <f>IF(OR(A192="",E192=""),"",E192*SUMIF('İş Emirleri'!$B$5:$B$204,A192&amp;"",'İş Emirleri'!$I$5:$I$204))</f>
        <v/>
      </c>
    </row>
    <row r="193">
      <c r="A193" s="10" t="n"/>
      <c r="B193" s="10" t="n"/>
      <c r="C193" s="10" t="n"/>
      <c r="D193" s="15" t="n"/>
      <c r="E193" s="17" t="n"/>
      <c r="F193" s="18">
        <f>IF(OR(A193="",E193=""),"",E193*SUMIF('İş Emirleri'!$B$5:$B$204,A193&amp;"",'İş Emirleri'!$I$5:$I$204))</f>
        <v/>
      </c>
    </row>
    <row r="194">
      <c r="A194" s="10" t="n"/>
      <c r="B194" s="10" t="n"/>
      <c r="C194" s="10" t="n"/>
      <c r="D194" s="15" t="n"/>
      <c r="E194" s="17" t="n"/>
      <c r="F194" s="18">
        <f>IF(OR(A194="",E194=""),"",E194*SUMIF('İş Emirleri'!$B$5:$B$204,A194&amp;"",'İş Emirleri'!$I$5:$I$204))</f>
        <v/>
      </c>
    </row>
    <row r="195">
      <c r="A195" s="10" t="n"/>
      <c r="B195" s="10" t="n"/>
      <c r="C195" s="10" t="n"/>
      <c r="D195" s="15" t="n"/>
      <c r="E195" s="17" t="n"/>
      <c r="F195" s="18">
        <f>IF(OR(A195="",E195=""),"",E195*SUMIF('İş Emirleri'!$B$5:$B$204,A195&amp;"",'İş Emirleri'!$I$5:$I$204))</f>
        <v/>
      </c>
    </row>
    <row r="196">
      <c r="A196" s="10" t="n"/>
      <c r="B196" s="10" t="n"/>
      <c r="C196" s="10" t="n"/>
      <c r="D196" s="15" t="n"/>
      <c r="E196" s="17" t="n"/>
      <c r="F196" s="18">
        <f>IF(OR(A196="",E196=""),"",E196*SUMIF('İş Emirleri'!$B$5:$B$204,A196&amp;"",'İş Emirleri'!$I$5:$I$204))</f>
        <v/>
      </c>
    </row>
    <row r="197">
      <c r="A197" s="10" t="n"/>
      <c r="B197" s="10" t="n"/>
      <c r="C197" s="10" t="n"/>
      <c r="D197" s="15" t="n"/>
      <c r="E197" s="17" t="n"/>
      <c r="F197" s="18">
        <f>IF(OR(A197="",E197=""),"",E197*SUMIF('İş Emirleri'!$B$5:$B$204,A197&amp;"",'İş Emirleri'!$I$5:$I$204))</f>
        <v/>
      </c>
    </row>
    <row r="198">
      <c r="A198" s="10" t="n"/>
      <c r="B198" s="10" t="n"/>
      <c r="C198" s="10" t="n"/>
      <c r="D198" s="15" t="n"/>
      <c r="E198" s="17" t="n"/>
      <c r="F198" s="18">
        <f>IF(OR(A198="",E198=""),"",E198*SUMIF('İş Emirleri'!$B$5:$B$204,A198&amp;"",'İş Emirleri'!$I$5:$I$204))</f>
        <v/>
      </c>
    </row>
    <row r="199">
      <c r="A199" s="10" t="n"/>
      <c r="B199" s="10" t="n"/>
      <c r="C199" s="10" t="n"/>
      <c r="D199" s="15" t="n"/>
      <c r="E199" s="17" t="n"/>
      <c r="F199" s="18">
        <f>IF(OR(A199="",E199=""),"",E199*SUMIF('İş Emirleri'!$B$5:$B$204,A199&amp;"",'İş Emirleri'!$I$5:$I$204))</f>
        <v/>
      </c>
    </row>
    <row r="200">
      <c r="A200" s="10" t="n"/>
      <c r="B200" s="10" t="n"/>
      <c r="C200" s="10" t="n"/>
      <c r="D200" s="15" t="n"/>
      <c r="E200" s="17" t="n"/>
      <c r="F200" s="18">
        <f>IF(OR(A200="",E200=""),"",E200*SUMIF('İş Emirleri'!$B$5:$B$204,A200&amp;"",'İş Emirleri'!$I$5:$I$204))</f>
        <v/>
      </c>
    </row>
    <row r="201">
      <c r="A201" s="10" t="n"/>
      <c r="B201" s="10" t="n"/>
      <c r="C201" s="10" t="n"/>
      <c r="D201" s="15" t="n"/>
      <c r="E201" s="17" t="n"/>
      <c r="F201" s="18">
        <f>IF(OR(A201="",E201=""),"",E201*SUMIF('İş Emirleri'!$B$5:$B$204,A201&amp;"",'İş Emirleri'!$I$5:$I$204))</f>
        <v/>
      </c>
    </row>
    <row r="202">
      <c r="A202" s="10" t="n"/>
      <c r="B202" s="10" t="n"/>
      <c r="C202" s="10" t="n"/>
      <c r="D202" s="15" t="n"/>
      <c r="E202" s="17" t="n"/>
      <c r="F202" s="18">
        <f>IF(OR(A202="",E202=""),"",E202*SUMIF('İş Emirleri'!$B$5:$B$204,A202&amp;"",'İş Emirleri'!$I$5:$I$204))</f>
        <v/>
      </c>
    </row>
    <row r="203">
      <c r="A203" s="10" t="n"/>
      <c r="B203" s="10" t="n"/>
      <c r="C203" s="10" t="n"/>
      <c r="D203" s="15" t="n"/>
      <c r="E203" s="17" t="n"/>
      <c r="F203" s="18">
        <f>IF(OR(A203="",E203=""),"",E203*SUMIF('İş Emirleri'!$B$5:$B$204,A203&amp;"",'İş Emirleri'!$I$5:$I$204))</f>
        <v/>
      </c>
    </row>
    <row r="204">
      <c r="A204" s="10" t="n"/>
      <c r="B204" s="10" t="n"/>
      <c r="C204" s="10" t="n"/>
      <c r="D204" s="15" t="n"/>
      <c r="E204" s="17" t="n"/>
      <c r="F204" s="18">
        <f>IF(OR(A204="",E204=""),"",E204*SUMIF('İş Emirleri'!$B$5:$B$204,A204&amp;"",'İş Emirleri'!$I$5:$I$204))</f>
        <v/>
      </c>
    </row>
    <row r="205">
      <c r="A205" s="10" t="n"/>
      <c r="B205" s="10" t="n"/>
      <c r="C205" s="10" t="n"/>
      <c r="D205" s="15" t="n"/>
      <c r="E205" s="17" t="n"/>
      <c r="F205" s="18">
        <f>IF(OR(A205="",E205=""),"",E205*SUMIF('İş Emirleri'!$B$5:$B$204,A205&amp;"",'İş Emirleri'!$I$5:$I$204))</f>
        <v/>
      </c>
    </row>
    <row r="206">
      <c r="A206" s="10" t="n"/>
      <c r="B206" s="10" t="n"/>
      <c r="C206" s="10" t="n"/>
      <c r="D206" s="15" t="n"/>
      <c r="E206" s="17" t="n"/>
      <c r="F206" s="18">
        <f>IF(OR(A206="",E206=""),"",E206*SUMIF('İş Emirleri'!$B$5:$B$204,A206&amp;"",'İş Emirleri'!$I$5:$I$204))</f>
        <v/>
      </c>
    </row>
    <row r="207">
      <c r="A207" s="10" t="n"/>
      <c r="B207" s="10" t="n"/>
      <c r="C207" s="10" t="n"/>
      <c r="D207" s="15" t="n"/>
      <c r="E207" s="17" t="n"/>
      <c r="F207" s="18">
        <f>IF(OR(A207="",E207=""),"",E207*SUMIF('İş Emirleri'!$B$5:$B$204,A207&amp;"",'İş Emirleri'!$I$5:$I$204))</f>
        <v/>
      </c>
    </row>
    <row r="208">
      <c r="A208" s="10" t="n"/>
      <c r="B208" s="10" t="n"/>
      <c r="C208" s="10" t="n"/>
      <c r="D208" s="15" t="n"/>
      <c r="E208" s="17" t="n"/>
      <c r="F208" s="18">
        <f>IF(OR(A208="",E208=""),"",E208*SUMIF('İş Emirleri'!$B$5:$B$204,A208&amp;"",'İş Emirleri'!$I$5:$I$204))</f>
        <v/>
      </c>
    </row>
    <row r="209">
      <c r="A209" s="10" t="n"/>
      <c r="B209" s="10" t="n"/>
      <c r="C209" s="10" t="n"/>
      <c r="D209" s="15" t="n"/>
      <c r="E209" s="17" t="n"/>
      <c r="F209" s="18">
        <f>IF(OR(A209="",E209=""),"",E209*SUMIF('İş Emirleri'!$B$5:$B$204,A209&amp;"",'İş Emirleri'!$I$5:$I$204))</f>
        <v/>
      </c>
    </row>
    <row r="210">
      <c r="A210" s="10" t="n"/>
      <c r="B210" s="10" t="n"/>
      <c r="C210" s="10" t="n"/>
      <c r="D210" s="15" t="n"/>
      <c r="E210" s="17" t="n"/>
      <c r="F210" s="18">
        <f>IF(OR(A210="",E210=""),"",E210*SUMIF('İş Emirleri'!$B$5:$B$204,A210&amp;"",'İş Emirleri'!$I$5:$I$204))</f>
        <v/>
      </c>
    </row>
    <row r="211">
      <c r="A211" s="10" t="n"/>
      <c r="B211" s="10" t="n"/>
      <c r="C211" s="10" t="n"/>
      <c r="D211" s="15" t="n"/>
      <c r="E211" s="17" t="n"/>
      <c r="F211" s="18">
        <f>IF(OR(A211="",E211=""),"",E211*SUMIF('İş Emirleri'!$B$5:$B$204,A211&amp;"",'İş Emirleri'!$I$5:$I$204))</f>
        <v/>
      </c>
    </row>
    <row r="212">
      <c r="A212" s="10" t="n"/>
      <c r="B212" s="10" t="n"/>
      <c r="C212" s="10" t="n"/>
      <c r="D212" s="15" t="n"/>
      <c r="E212" s="17" t="n"/>
      <c r="F212" s="18">
        <f>IF(OR(A212="",E212=""),"",E212*SUMIF('İş Emirleri'!$B$5:$B$204,A212&amp;"",'İş Emirleri'!$I$5:$I$204))</f>
        <v/>
      </c>
    </row>
    <row r="213">
      <c r="A213" s="10" t="n"/>
      <c r="B213" s="10" t="n"/>
      <c r="C213" s="10" t="n"/>
      <c r="D213" s="15" t="n"/>
      <c r="E213" s="17" t="n"/>
      <c r="F213" s="18">
        <f>IF(OR(A213="",E213=""),"",E213*SUMIF('İş Emirleri'!$B$5:$B$204,A213&amp;"",'İş Emirleri'!$I$5:$I$204))</f>
        <v/>
      </c>
    </row>
    <row r="214">
      <c r="A214" s="10" t="n"/>
      <c r="B214" s="10" t="n"/>
      <c r="C214" s="10" t="n"/>
      <c r="D214" s="15" t="n"/>
      <c r="E214" s="17" t="n"/>
      <c r="F214" s="18">
        <f>IF(OR(A214="",E214=""),"",E214*SUMIF('İş Emirleri'!$B$5:$B$204,A214&amp;"",'İş Emirleri'!$I$5:$I$204))</f>
        <v/>
      </c>
    </row>
    <row r="215">
      <c r="A215" s="10" t="n"/>
      <c r="B215" s="10" t="n"/>
      <c r="C215" s="10" t="n"/>
      <c r="D215" s="15" t="n"/>
      <c r="E215" s="17" t="n"/>
      <c r="F215" s="18">
        <f>IF(OR(A215="",E215=""),"",E215*SUMIF('İş Emirleri'!$B$5:$B$204,A215&amp;"",'İş Emirleri'!$I$5:$I$204))</f>
        <v/>
      </c>
    </row>
    <row r="216">
      <c r="A216" s="10" t="n"/>
      <c r="B216" s="10" t="n"/>
      <c r="C216" s="10" t="n"/>
      <c r="D216" s="15" t="n"/>
      <c r="E216" s="17" t="n"/>
      <c r="F216" s="18">
        <f>IF(OR(A216="",E216=""),"",E216*SUMIF('İş Emirleri'!$B$5:$B$204,A216&amp;"",'İş Emirleri'!$I$5:$I$204))</f>
        <v/>
      </c>
    </row>
    <row r="217">
      <c r="A217" s="10" t="n"/>
      <c r="B217" s="10" t="n"/>
      <c r="C217" s="10" t="n"/>
      <c r="D217" s="15" t="n"/>
      <c r="E217" s="17" t="n"/>
      <c r="F217" s="18">
        <f>IF(OR(A217="",E217=""),"",E217*SUMIF('İş Emirleri'!$B$5:$B$204,A217&amp;"",'İş Emirleri'!$I$5:$I$204))</f>
        <v/>
      </c>
    </row>
    <row r="218">
      <c r="A218" s="10" t="n"/>
      <c r="B218" s="10" t="n"/>
      <c r="C218" s="10" t="n"/>
      <c r="D218" s="15" t="n"/>
      <c r="E218" s="17" t="n"/>
      <c r="F218" s="18">
        <f>IF(OR(A218="",E218=""),"",E218*SUMIF('İş Emirleri'!$B$5:$B$204,A218&amp;"",'İş Emirleri'!$I$5:$I$204))</f>
        <v/>
      </c>
    </row>
    <row r="219">
      <c r="A219" s="10" t="n"/>
      <c r="B219" s="10" t="n"/>
      <c r="C219" s="10" t="n"/>
      <c r="D219" s="15" t="n"/>
      <c r="E219" s="17" t="n"/>
      <c r="F219" s="18">
        <f>IF(OR(A219="",E219=""),"",E219*SUMIF('İş Emirleri'!$B$5:$B$204,A219&amp;"",'İş Emirleri'!$I$5:$I$204))</f>
        <v/>
      </c>
    </row>
    <row r="220">
      <c r="A220" s="10" t="n"/>
      <c r="B220" s="10" t="n"/>
      <c r="C220" s="10" t="n"/>
      <c r="D220" s="15" t="n"/>
      <c r="E220" s="17" t="n"/>
      <c r="F220" s="18">
        <f>IF(OR(A220="",E220=""),"",E220*SUMIF('İş Emirleri'!$B$5:$B$204,A220&amp;"",'İş Emirleri'!$I$5:$I$204))</f>
        <v/>
      </c>
    </row>
    <row r="221">
      <c r="A221" s="10" t="n"/>
      <c r="B221" s="10" t="n"/>
      <c r="C221" s="10" t="n"/>
      <c r="D221" s="15" t="n"/>
      <c r="E221" s="17" t="n"/>
      <c r="F221" s="18">
        <f>IF(OR(A221="",E221=""),"",E221*SUMIF('İş Emirleri'!$B$5:$B$204,A221&amp;"",'İş Emirleri'!$I$5:$I$204))</f>
        <v/>
      </c>
    </row>
    <row r="222">
      <c r="A222" s="10" t="n"/>
      <c r="B222" s="10" t="n"/>
      <c r="C222" s="10" t="n"/>
      <c r="D222" s="15" t="n"/>
      <c r="E222" s="17" t="n"/>
      <c r="F222" s="18">
        <f>IF(OR(A222="",E222=""),"",E222*SUMIF('İş Emirleri'!$B$5:$B$204,A222&amp;"",'İş Emirleri'!$I$5:$I$204))</f>
        <v/>
      </c>
    </row>
    <row r="223">
      <c r="A223" s="10" t="n"/>
      <c r="B223" s="10" t="n"/>
      <c r="C223" s="10" t="n"/>
      <c r="D223" s="15" t="n"/>
      <c r="E223" s="17" t="n"/>
      <c r="F223" s="18">
        <f>IF(OR(A223="",E223=""),"",E223*SUMIF('İş Emirleri'!$B$5:$B$204,A223&amp;"",'İş Emirleri'!$I$5:$I$204))</f>
        <v/>
      </c>
    </row>
    <row r="224">
      <c r="A224" s="10" t="n"/>
      <c r="B224" s="10" t="n"/>
      <c r="C224" s="10" t="n"/>
      <c r="D224" s="15" t="n"/>
      <c r="E224" s="17" t="n"/>
      <c r="F224" s="18">
        <f>IF(OR(A224="",E224=""),"",E224*SUMIF('İş Emirleri'!$B$5:$B$204,A224&amp;"",'İş Emirleri'!$I$5:$I$204))</f>
        <v/>
      </c>
    </row>
    <row r="225">
      <c r="A225" s="10" t="n"/>
      <c r="B225" s="10" t="n"/>
      <c r="C225" s="10" t="n"/>
      <c r="D225" s="15" t="n"/>
      <c r="E225" s="17" t="n"/>
      <c r="F225" s="18">
        <f>IF(OR(A225="",E225=""),"",E225*SUMIF('İş Emirleri'!$B$5:$B$204,A225&amp;"",'İş Emirleri'!$I$5:$I$204))</f>
        <v/>
      </c>
    </row>
    <row r="226">
      <c r="A226" s="10" t="n"/>
      <c r="B226" s="10" t="n"/>
      <c r="C226" s="10" t="n"/>
      <c r="D226" s="15" t="n"/>
      <c r="E226" s="17" t="n"/>
      <c r="F226" s="18">
        <f>IF(OR(A226="",E226=""),"",E226*SUMIF('İş Emirleri'!$B$5:$B$204,A226&amp;"",'İş Emirleri'!$I$5:$I$204))</f>
        <v/>
      </c>
    </row>
    <row r="227">
      <c r="A227" s="10" t="n"/>
      <c r="B227" s="10" t="n"/>
      <c r="C227" s="10" t="n"/>
      <c r="D227" s="15" t="n"/>
      <c r="E227" s="17" t="n"/>
      <c r="F227" s="18">
        <f>IF(OR(A227="",E227=""),"",E227*SUMIF('İş Emirleri'!$B$5:$B$204,A227&amp;"",'İş Emirleri'!$I$5:$I$204))</f>
        <v/>
      </c>
    </row>
    <row r="228">
      <c r="A228" s="10" t="n"/>
      <c r="B228" s="10" t="n"/>
      <c r="C228" s="10" t="n"/>
      <c r="D228" s="15" t="n"/>
      <c r="E228" s="17" t="n"/>
      <c r="F228" s="18">
        <f>IF(OR(A228="",E228=""),"",E228*SUMIF('İş Emirleri'!$B$5:$B$204,A228&amp;"",'İş Emirleri'!$I$5:$I$204))</f>
        <v/>
      </c>
    </row>
    <row r="229">
      <c r="A229" s="10" t="n"/>
      <c r="B229" s="10" t="n"/>
      <c r="C229" s="10" t="n"/>
      <c r="D229" s="15" t="n"/>
      <c r="E229" s="17" t="n"/>
      <c r="F229" s="18">
        <f>IF(OR(A229="",E229=""),"",E229*SUMIF('İş Emirleri'!$B$5:$B$204,A229&amp;"",'İş Emirleri'!$I$5:$I$204))</f>
        <v/>
      </c>
    </row>
    <row r="230">
      <c r="A230" s="10" t="n"/>
      <c r="B230" s="10" t="n"/>
      <c r="C230" s="10" t="n"/>
      <c r="D230" s="15" t="n"/>
      <c r="E230" s="17" t="n"/>
      <c r="F230" s="18">
        <f>IF(OR(A230="",E230=""),"",E230*SUMIF('İş Emirleri'!$B$5:$B$204,A230&amp;"",'İş Emirleri'!$I$5:$I$204))</f>
        <v/>
      </c>
    </row>
    <row r="231">
      <c r="A231" s="10" t="n"/>
      <c r="B231" s="10" t="n"/>
      <c r="C231" s="10" t="n"/>
      <c r="D231" s="15" t="n"/>
      <c r="E231" s="17" t="n"/>
      <c r="F231" s="18">
        <f>IF(OR(A231="",E231=""),"",E231*SUMIF('İş Emirleri'!$B$5:$B$204,A231&amp;"",'İş Emirleri'!$I$5:$I$204))</f>
        <v/>
      </c>
    </row>
    <row r="232">
      <c r="A232" s="10" t="n"/>
      <c r="B232" s="10" t="n"/>
      <c r="C232" s="10" t="n"/>
      <c r="D232" s="15" t="n"/>
      <c r="E232" s="17" t="n"/>
      <c r="F232" s="18">
        <f>IF(OR(A232="",E232=""),"",E232*SUMIF('İş Emirleri'!$B$5:$B$204,A232&amp;"",'İş Emirleri'!$I$5:$I$204))</f>
        <v/>
      </c>
    </row>
    <row r="233">
      <c r="A233" s="10" t="n"/>
      <c r="B233" s="10" t="n"/>
      <c r="C233" s="10" t="n"/>
      <c r="D233" s="15" t="n"/>
      <c r="E233" s="17" t="n"/>
      <c r="F233" s="18">
        <f>IF(OR(A233="",E233=""),"",E233*SUMIF('İş Emirleri'!$B$5:$B$204,A233&amp;"",'İş Emirleri'!$I$5:$I$204))</f>
        <v/>
      </c>
    </row>
    <row r="234">
      <c r="A234" s="10" t="n"/>
      <c r="B234" s="10" t="n"/>
      <c r="C234" s="10" t="n"/>
      <c r="D234" s="15" t="n"/>
      <c r="E234" s="17" t="n"/>
      <c r="F234" s="18">
        <f>IF(OR(A234="",E234=""),"",E234*SUMIF('İş Emirleri'!$B$5:$B$204,A234&amp;"",'İş Emirleri'!$I$5:$I$204))</f>
        <v/>
      </c>
    </row>
    <row r="235">
      <c r="A235" s="10" t="n"/>
      <c r="B235" s="10" t="n"/>
      <c r="C235" s="10" t="n"/>
      <c r="D235" s="15" t="n"/>
      <c r="E235" s="17" t="n"/>
      <c r="F235" s="18">
        <f>IF(OR(A235="",E235=""),"",E235*SUMIF('İş Emirleri'!$B$5:$B$204,A235&amp;"",'İş Emirleri'!$I$5:$I$204))</f>
        <v/>
      </c>
    </row>
    <row r="236">
      <c r="A236" s="10" t="n"/>
      <c r="B236" s="10" t="n"/>
      <c r="C236" s="10" t="n"/>
      <c r="D236" s="15" t="n"/>
      <c r="E236" s="17" t="n"/>
      <c r="F236" s="18">
        <f>IF(OR(A236="",E236=""),"",E236*SUMIF('İş Emirleri'!$B$5:$B$204,A236&amp;"",'İş Emirleri'!$I$5:$I$204))</f>
        <v/>
      </c>
    </row>
    <row r="237">
      <c r="A237" s="10" t="n"/>
      <c r="B237" s="10" t="n"/>
      <c r="C237" s="10" t="n"/>
      <c r="D237" s="15" t="n"/>
      <c r="E237" s="17" t="n"/>
      <c r="F237" s="18">
        <f>IF(OR(A237="",E237=""),"",E237*SUMIF('İş Emirleri'!$B$5:$B$204,A237&amp;"",'İş Emirleri'!$I$5:$I$204))</f>
        <v/>
      </c>
    </row>
    <row r="238">
      <c r="A238" s="10" t="n"/>
      <c r="B238" s="10" t="n"/>
      <c r="C238" s="10" t="n"/>
      <c r="D238" s="15" t="n"/>
      <c r="E238" s="17" t="n"/>
      <c r="F238" s="18">
        <f>IF(OR(A238="",E238=""),"",E238*SUMIF('İş Emirleri'!$B$5:$B$204,A238&amp;"",'İş Emirleri'!$I$5:$I$204))</f>
        <v/>
      </c>
    </row>
    <row r="239">
      <c r="A239" s="10" t="n"/>
      <c r="B239" s="10" t="n"/>
      <c r="C239" s="10" t="n"/>
      <c r="D239" s="15" t="n"/>
      <c r="E239" s="17" t="n"/>
      <c r="F239" s="18">
        <f>IF(OR(A239="",E239=""),"",E239*SUMIF('İş Emirleri'!$B$5:$B$204,A239&amp;"",'İş Emirleri'!$I$5:$I$204))</f>
        <v/>
      </c>
    </row>
    <row r="240">
      <c r="A240" s="10" t="n"/>
      <c r="B240" s="10" t="n"/>
      <c r="C240" s="10" t="n"/>
      <c r="D240" s="15" t="n"/>
      <c r="E240" s="17" t="n"/>
      <c r="F240" s="18">
        <f>IF(OR(A240="",E240=""),"",E240*SUMIF('İş Emirleri'!$B$5:$B$204,A240&amp;"",'İş Emirleri'!$I$5:$I$204))</f>
        <v/>
      </c>
    </row>
    <row r="241">
      <c r="A241" s="10" t="n"/>
      <c r="B241" s="10" t="n"/>
      <c r="C241" s="10" t="n"/>
      <c r="D241" s="15" t="n"/>
      <c r="E241" s="17" t="n"/>
      <c r="F241" s="18">
        <f>IF(OR(A241="",E241=""),"",E241*SUMIF('İş Emirleri'!$B$5:$B$204,A241&amp;"",'İş Emirleri'!$I$5:$I$204))</f>
        <v/>
      </c>
    </row>
    <row r="242">
      <c r="A242" s="10" t="n"/>
      <c r="B242" s="10" t="n"/>
      <c r="C242" s="10" t="n"/>
      <c r="D242" s="15" t="n"/>
      <c r="E242" s="17" t="n"/>
      <c r="F242" s="18">
        <f>IF(OR(A242="",E242=""),"",E242*SUMIF('İş Emirleri'!$B$5:$B$204,A242&amp;"",'İş Emirleri'!$I$5:$I$204))</f>
        <v/>
      </c>
    </row>
    <row r="243">
      <c r="A243" s="10" t="n"/>
      <c r="B243" s="10" t="n"/>
      <c r="C243" s="10" t="n"/>
      <c r="D243" s="15" t="n"/>
      <c r="E243" s="17" t="n"/>
      <c r="F243" s="18">
        <f>IF(OR(A243="",E243=""),"",E243*SUMIF('İş Emirleri'!$B$5:$B$204,A243&amp;"",'İş Emirleri'!$I$5:$I$204))</f>
        <v/>
      </c>
    </row>
    <row r="244">
      <c r="A244" s="10" t="n"/>
      <c r="B244" s="10" t="n"/>
      <c r="C244" s="10" t="n"/>
      <c r="D244" s="15" t="n"/>
      <c r="E244" s="17" t="n"/>
      <c r="F244" s="18">
        <f>IF(OR(A244="",E244=""),"",E244*SUMIF('İş Emirleri'!$B$5:$B$204,A244&amp;"",'İş Emirleri'!$I$5:$I$204))</f>
        <v/>
      </c>
    </row>
    <row r="245">
      <c r="A245" s="10" t="n"/>
      <c r="B245" s="10" t="n"/>
      <c r="C245" s="10" t="n"/>
      <c r="D245" s="15" t="n"/>
      <c r="E245" s="17" t="n"/>
      <c r="F245" s="18">
        <f>IF(OR(A245="",E245=""),"",E245*SUMIF('İş Emirleri'!$B$5:$B$204,A245&amp;"",'İş Emirleri'!$I$5:$I$204))</f>
        <v/>
      </c>
    </row>
    <row r="246">
      <c r="A246" s="10" t="n"/>
      <c r="B246" s="10" t="n"/>
      <c r="C246" s="10" t="n"/>
      <c r="D246" s="15" t="n"/>
      <c r="E246" s="17" t="n"/>
      <c r="F246" s="18">
        <f>IF(OR(A246="",E246=""),"",E246*SUMIF('İş Emirleri'!$B$5:$B$204,A246&amp;"",'İş Emirleri'!$I$5:$I$204))</f>
        <v/>
      </c>
    </row>
    <row r="247">
      <c r="A247" s="10" t="n"/>
      <c r="B247" s="10" t="n"/>
      <c r="C247" s="10" t="n"/>
      <c r="D247" s="15" t="n"/>
      <c r="E247" s="17" t="n"/>
      <c r="F247" s="18">
        <f>IF(OR(A247="",E247=""),"",E247*SUMIF('İş Emirleri'!$B$5:$B$204,A247&amp;"",'İş Emirleri'!$I$5:$I$204))</f>
        <v/>
      </c>
    </row>
    <row r="248">
      <c r="A248" s="10" t="n"/>
      <c r="B248" s="10" t="n"/>
      <c r="C248" s="10" t="n"/>
      <c r="D248" s="15" t="n"/>
      <c r="E248" s="17" t="n"/>
      <c r="F248" s="18">
        <f>IF(OR(A248="",E248=""),"",E248*SUMIF('İş Emirleri'!$B$5:$B$204,A248&amp;"",'İş Emirleri'!$I$5:$I$204))</f>
        <v/>
      </c>
    </row>
    <row r="249">
      <c r="A249" s="10" t="n"/>
      <c r="B249" s="10" t="n"/>
      <c r="C249" s="10" t="n"/>
      <c r="D249" s="15" t="n"/>
      <c r="E249" s="17" t="n"/>
      <c r="F249" s="18">
        <f>IF(OR(A249="",E249=""),"",E249*SUMIF('İş Emirleri'!$B$5:$B$204,A249&amp;"",'İş Emirleri'!$I$5:$I$204))</f>
        <v/>
      </c>
    </row>
    <row r="250">
      <c r="A250" s="10" t="n"/>
      <c r="B250" s="10" t="n"/>
      <c r="C250" s="10" t="n"/>
      <c r="D250" s="15" t="n"/>
      <c r="E250" s="17" t="n"/>
      <c r="F250" s="18">
        <f>IF(OR(A250="",E250=""),"",E250*SUMIF('İş Emirleri'!$B$5:$B$204,A250&amp;"",'İş Emirleri'!$I$5:$I$204))</f>
        <v/>
      </c>
    </row>
    <row r="251">
      <c r="A251" s="10" t="n"/>
      <c r="B251" s="10" t="n"/>
      <c r="C251" s="10" t="n"/>
      <c r="D251" s="15" t="n"/>
      <c r="E251" s="17" t="n"/>
      <c r="F251" s="18">
        <f>IF(OR(A251="",E251=""),"",E251*SUMIF('İş Emirleri'!$B$5:$B$204,A251&amp;"",'İş Emirleri'!$I$5:$I$204))</f>
        <v/>
      </c>
    </row>
    <row r="252">
      <c r="A252" s="10" t="n"/>
      <c r="B252" s="10" t="n"/>
      <c r="C252" s="10" t="n"/>
      <c r="D252" s="15" t="n"/>
      <c r="E252" s="17" t="n"/>
      <c r="F252" s="18">
        <f>IF(OR(A252="",E252=""),"",E252*SUMIF('İş Emirleri'!$B$5:$B$204,A252&amp;"",'İş Emirleri'!$I$5:$I$204))</f>
        <v/>
      </c>
    </row>
    <row r="253">
      <c r="A253" s="10" t="n"/>
      <c r="B253" s="10" t="n"/>
      <c r="C253" s="10" t="n"/>
      <c r="D253" s="15" t="n"/>
      <c r="E253" s="17" t="n"/>
      <c r="F253" s="18">
        <f>IF(OR(A253="",E253=""),"",E253*SUMIF('İş Emirleri'!$B$5:$B$204,A253&amp;"",'İş Emirleri'!$I$5:$I$204))</f>
        <v/>
      </c>
    </row>
    <row r="254">
      <c r="A254" s="10" t="n"/>
      <c r="B254" s="10" t="n"/>
      <c r="C254" s="10" t="n"/>
      <c r="D254" s="15" t="n"/>
      <c r="E254" s="17" t="n"/>
      <c r="F254" s="18">
        <f>IF(OR(A254="",E254=""),"",E254*SUMIF('İş Emirleri'!$B$5:$B$204,A254&amp;"",'İş Emirleri'!$I$5:$I$204))</f>
        <v/>
      </c>
    </row>
    <row r="255">
      <c r="A255" s="10" t="n"/>
      <c r="B255" s="10" t="n"/>
      <c r="C255" s="10" t="n"/>
      <c r="D255" s="15" t="n"/>
      <c r="E255" s="17" t="n"/>
      <c r="F255" s="18">
        <f>IF(OR(A255="",E255=""),"",E255*SUMIF('İş Emirleri'!$B$5:$B$204,A255&amp;"",'İş Emirleri'!$I$5:$I$204))</f>
        <v/>
      </c>
    </row>
    <row r="256">
      <c r="A256" s="10" t="n"/>
      <c r="B256" s="10" t="n"/>
      <c r="C256" s="10" t="n"/>
      <c r="D256" s="15" t="n"/>
      <c r="E256" s="17" t="n"/>
      <c r="F256" s="18">
        <f>IF(OR(A256="",E256=""),"",E256*SUMIF('İş Emirleri'!$B$5:$B$204,A256&amp;"",'İş Emirleri'!$I$5:$I$204))</f>
        <v/>
      </c>
    </row>
    <row r="257">
      <c r="A257" s="10" t="n"/>
      <c r="B257" s="10" t="n"/>
      <c r="C257" s="10" t="n"/>
      <c r="D257" s="15" t="n"/>
      <c r="E257" s="17" t="n"/>
      <c r="F257" s="18">
        <f>IF(OR(A257="",E257=""),"",E257*SUMIF('İş Emirleri'!$B$5:$B$204,A257&amp;"",'İş Emirleri'!$I$5:$I$204))</f>
        <v/>
      </c>
    </row>
    <row r="258">
      <c r="A258" s="10" t="n"/>
      <c r="B258" s="10" t="n"/>
      <c r="C258" s="10" t="n"/>
      <c r="D258" s="15" t="n"/>
      <c r="E258" s="17" t="n"/>
      <c r="F258" s="18">
        <f>IF(OR(A258="",E258=""),"",E258*SUMIF('İş Emirleri'!$B$5:$B$204,A258&amp;"",'İş Emirleri'!$I$5:$I$204))</f>
        <v/>
      </c>
    </row>
    <row r="259">
      <c r="A259" s="10" t="n"/>
      <c r="B259" s="10" t="n"/>
      <c r="C259" s="10" t="n"/>
      <c r="D259" s="15" t="n"/>
      <c r="E259" s="17" t="n"/>
      <c r="F259" s="18">
        <f>IF(OR(A259="",E259=""),"",E259*SUMIF('İş Emirleri'!$B$5:$B$204,A259&amp;"",'İş Emirleri'!$I$5:$I$204))</f>
        <v/>
      </c>
    </row>
    <row r="260">
      <c r="A260" s="10" t="n"/>
      <c r="B260" s="10" t="n"/>
      <c r="C260" s="10" t="n"/>
      <c r="D260" s="15" t="n"/>
      <c r="E260" s="17" t="n"/>
      <c r="F260" s="18">
        <f>IF(OR(A260="",E260=""),"",E260*SUMIF('İş Emirleri'!$B$5:$B$204,A260&amp;"",'İş Emirleri'!$I$5:$I$204))</f>
        <v/>
      </c>
    </row>
    <row r="261">
      <c r="A261" s="10" t="n"/>
      <c r="B261" s="10" t="n"/>
      <c r="C261" s="10" t="n"/>
      <c r="D261" s="15" t="n"/>
      <c r="E261" s="17" t="n"/>
      <c r="F261" s="18">
        <f>IF(OR(A261="",E261=""),"",E261*SUMIF('İş Emirleri'!$B$5:$B$204,A261&amp;"",'İş Emirleri'!$I$5:$I$204))</f>
        <v/>
      </c>
    </row>
    <row r="262">
      <c r="A262" s="10" t="n"/>
      <c r="B262" s="10" t="n"/>
      <c r="C262" s="10" t="n"/>
      <c r="D262" s="15" t="n"/>
      <c r="E262" s="17" t="n"/>
      <c r="F262" s="18">
        <f>IF(OR(A262="",E262=""),"",E262*SUMIF('İş Emirleri'!$B$5:$B$204,A262&amp;"",'İş Emirleri'!$I$5:$I$204))</f>
        <v/>
      </c>
    </row>
    <row r="263">
      <c r="A263" s="10" t="n"/>
      <c r="B263" s="10" t="n"/>
      <c r="C263" s="10" t="n"/>
      <c r="D263" s="15" t="n"/>
      <c r="E263" s="17" t="n"/>
      <c r="F263" s="18">
        <f>IF(OR(A263="",E263=""),"",E263*SUMIF('İş Emirleri'!$B$5:$B$204,A263&amp;"",'İş Emirleri'!$I$5:$I$204))</f>
        <v/>
      </c>
    </row>
    <row r="264">
      <c r="A264" s="10" t="n"/>
      <c r="B264" s="10" t="n"/>
      <c r="C264" s="10" t="n"/>
      <c r="D264" s="15" t="n"/>
      <c r="E264" s="17" t="n"/>
      <c r="F264" s="18">
        <f>IF(OR(A264="",E264=""),"",E264*SUMIF('İş Emirleri'!$B$5:$B$204,A264&amp;"",'İş Emirleri'!$I$5:$I$204))</f>
        <v/>
      </c>
    </row>
    <row r="265">
      <c r="A265" s="10" t="n"/>
      <c r="B265" s="10" t="n"/>
      <c r="C265" s="10" t="n"/>
      <c r="D265" s="15" t="n"/>
      <c r="E265" s="17" t="n"/>
      <c r="F265" s="18">
        <f>IF(OR(A265="",E265=""),"",E265*SUMIF('İş Emirleri'!$B$5:$B$204,A265&amp;"",'İş Emirleri'!$I$5:$I$204))</f>
        <v/>
      </c>
    </row>
    <row r="266">
      <c r="A266" s="10" t="n"/>
      <c r="B266" s="10" t="n"/>
      <c r="C266" s="10" t="n"/>
      <c r="D266" s="15" t="n"/>
      <c r="E266" s="17" t="n"/>
      <c r="F266" s="18">
        <f>IF(OR(A266="",E266=""),"",E266*SUMIF('İş Emirleri'!$B$5:$B$204,A266&amp;"",'İş Emirleri'!$I$5:$I$204))</f>
        <v/>
      </c>
    </row>
    <row r="267">
      <c r="A267" s="10" t="n"/>
      <c r="B267" s="10" t="n"/>
      <c r="C267" s="10" t="n"/>
      <c r="D267" s="15" t="n"/>
      <c r="E267" s="17" t="n"/>
      <c r="F267" s="18">
        <f>IF(OR(A267="",E267=""),"",E267*SUMIF('İş Emirleri'!$B$5:$B$204,A267&amp;"",'İş Emirleri'!$I$5:$I$204))</f>
        <v/>
      </c>
    </row>
    <row r="268">
      <c r="A268" s="10" t="n"/>
      <c r="B268" s="10" t="n"/>
      <c r="C268" s="10" t="n"/>
      <c r="D268" s="15" t="n"/>
      <c r="E268" s="17" t="n"/>
      <c r="F268" s="18">
        <f>IF(OR(A268="",E268=""),"",E268*SUMIF('İş Emirleri'!$B$5:$B$204,A268&amp;"",'İş Emirleri'!$I$5:$I$204))</f>
        <v/>
      </c>
    </row>
    <row r="269">
      <c r="A269" s="10" t="n"/>
      <c r="B269" s="10" t="n"/>
      <c r="C269" s="10" t="n"/>
      <c r="D269" s="15" t="n"/>
      <c r="E269" s="17" t="n"/>
      <c r="F269" s="18">
        <f>IF(OR(A269="",E269=""),"",E269*SUMIF('İş Emirleri'!$B$5:$B$204,A269&amp;"",'İş Emirleri'!$I$5:$I$204))</f>
        <v/>
      </c>
    </row>
    <row r="270">
      <c r="A270" s="10" t="n"/>
      <c r="B270" s="10" t="n"/>
      <c r="C270" s="10" t="n"/>
      <c r="D270" s="15" t="n"/>
      <c r="E270" s="17" t="n"/>
      <c r="F270" s="18">
        <f>IF(OR(A270="",E270=""),"",E270*SUMIF('İş Emirleri'!$B$5:$B$204,A270&amp;"",'İş Emirleri'!$I$5:$I$204))</f>
        <v/>
      </c>
    </row>
    <row r="271">
      <c r="A271" s="10" t="n"/>
      <c r="B271" s="10" t="n"/>
      <c r="C271" s="10" t="n"/>
      <c r="D271" s="15" t="n"/>
      <c r="E271" s="17" t="n"/>
      <c r="F271" s="18">
        <f>IF(OR(A271="",E271=""),"",E271*SUMIF('İş Emirleri'!$B$5:$B$204,A271&amp;"",'İş Emirleri'!$I$5:$I$204))</f>
        <v/>
      </c>
    </row>
    <row r="272">
      <c r="A272" s="10" t="n"/>
      <c r="B272" s="10" t="n"/>
      <c r="C272" s="10" t="n"/>
      <c r="D272" s="15" t="n"/>
      <c r="E272" s="17" t="n"/>
      <c r="F272" s="18">
        <f>IF(OR(A272="",E272=""),"",E272*SUMIF('İş Emirleri'!$B$5:$B$204,A272&amp;"",'İş Emirleri'!$I$5:$I$204))</f>
        <v/>
      </c>
    </row>
    <row r="273">
      <c r="A273" s="10" t="n"/>
      <c r="B273" s="10" t="n"/>
      <c r="C273" s="10" t="n"/>
      <c r="D273" s="15" t="n"/>
      <c r="E273" s="17" t="n"/>
      <c r="F273" s="18">
        <f>IF(OR(A273="",E273=""),"",E273*SUMIF('İş Emirleri'!$B$5:$B$204,A273&amp;"",'İş Emirleri'!$I$5:$I$204))</f>
        <v/>
      </c>
    </row>
    <row r="274">
      <c r="A274" s="10" t="n"/>
      <c r="B274" s="10" t="n"/>
      <c r="C274" s="10" t="n"/>
      <c r="D274" s="15" t="n"/>
      <c r="E274" s="17" t="n"/>
      <c r="F274" s="18">
        <f>IF(OR(A274="",E274=""),"",E274*SUMIF('İş Emirleri'!$B$5:$B$204,A274&amp;"",'İş Emirleri'!$I$5:$I$204))</f>
        <v/>
      </c>
    </row>
    <row r="275">
      <c r="A275" s="10" t="n"/>
      <c r="B275" s="10" t="n"/>
      <c r="C275" s="10" t="n"/>
      <c r="D275" s="15" t="n"/>
      <c r="E275" s="17" t="n"/>
      <c r="F275" s="18">
        <f>IF(OR(A275="",E275=""),"",E275*SUMIF('İş Emirleri'!$B$5:$B$204,A275&amp;"",'İş Emirleri'!$I$5:$I$204))</f>
        <v/>
      </c>
    </row>
    <row r="276">
      <c r="A276" s="10" t="n"/>
      <c r="B276" s="10" t="n"/>
      <c r="C276" s="10" t="n"/>
      <c r="D276" s="15" t="n"/>
      <c r="E276" s="17" t="n"/>
      <c r="F276" s="18">
        <f>IF(OR(A276="",E276=""),"",E276*SUMIF('İş Emirleri'!$B$5:$B$204,A276&amp;"",'İş Emirleri'!$I$5:$I$204))</f>
        <v/>
      </c>
    </row>
    <row r="277">
      <c r="A277" s="10" t="n"/>
      <c r="B277" s="10" t="n"/>
      <c r="C277" s="10" t="n"/>
      <c r="D277" s="15" t="n"/>
      <c r="E277" s="17" t="n"/>
      <c r="F277" s="18">
        <f>IF(OR(A277="",E277=""),"",E277*SUMIF('İş Emirleri'!$B$5:$B$204,A277&amp;"",'İş Emirleri'!$I$5:$I$204))</f>
        <v/>
      </c>
    </row>
    <row r="278">
      <c r="A278" s="10" t="n"/>
      <c r="B278" s="10" t="n"/>
      <c r="C278" s="10" t="n"/>
      <c r="D278" s="15" t="n"/>
      <c r="E278" s="17" t="n"/>
      <c r="F278" s="18">
        <f>IF(OR(A278="",E278=""),"",E278*SUMIF('İş Emirleri'!$B$5:$B$204,A278&amp;"",'İş Emirleri'!$I$5:$I$204))</f>
        <v/>
      </c>
    </row>
    <row r="279">
      <c r="A279" s="10" t="n"/>
      <c r="B279" s="10" t="n"/>
      <c r="C279" s="10" t="n"/>
      <c r="D279" s="15" t="n"/>
      <c r="E279" s="17" t="n"/>
      <c r="F279" s="18">
        <f>IF(OR(A279="",E279=""),"",E279*SUMIF('İş Emirleri'!$B$5:$B$204,A279&amp;"",'İş Emirleri'!$I$5:$I$204))</f>
        <v/>
      </c>
    </row>
    <row r="280">
      <c r="A280" s="10" t="n"/>
      <c r="B280" s="10" t="n"/>
      <c r="C280" s="10" t="n"/>
      <c r="D280" s="15" t="n"/>
      <c r="E280" s="17" t="n"/>
      <c r="F280" s="18">
        <f>IF(OR(A280="",E280=""),"",E280*SUMIF('İş Emirleri'!$B$5:$B$204,A280&amp;"",'İş Emirleri'!$I$5:$I$204))</f>
        <v/>
      </c>
    </row>
    <row r="281">
      <c r="A281" s="10" t="n"/>
      <c r="B281" s="10" t="n"/>
      <c r="C281" s="10" t="n"/>
      <c r="D281" s="15" t="n"/>
      <c r="E281" s="17" t="n"/>
      <c r="F281" s="18">
        <f>IF(OR(A281="",E281=""),"",E281*SUMIF('İş Emirleri'!$B$5:$B$204,A281&amp;"",'İş Emirleri'!$I$5:$I$204))</f>
        <v/>
      </c>
    </row>
    <row r="282">
      <c r="A282" s="10" t="n"/>
      <c r="B282" s="10" t="n"/>
      <c r="C282" s="10" t="n"/>
      <c r="D282" s="15" t="n"/>
      <c r="E282" s="17" t="n"/>
      <c r="F282" s="18">
        <f>IF(OR(A282="",E282=""),"",E282*SUMIF('İş Emirleri'!$B$5:$B$204,A282&amp;"",'İş Emirleri'!$I$5:$I$204))</f>
        <v/>
      </c>
    </row>
    <row r="283">
      <c r="A283" s="10" t="n"/>
      <c r="B283" s="10" t="n"/>
      <c r="C283" s="10" t="n"/>
      <c r="D283" s="15" t="n"/>
      <c r="E283" s="17" t="n"/>
      <c r="F283" s="18">
        <f>IF(OR(A283="",E283=""),"",E283*SUMIF('İş Emirleri'!$B$5:$B$204,A283&amp;"",'İş Emirleri'!$I$5:$I$204))</f>
        <v/>
      </c>
    </row>
    <row r="284">
      <c r="A284" s="10" t="n"/>
      <c r="B284" s="10" t="n"/>
      <c r="C284" s="10" t="n"/>
      <c r="D284" s="15" t="n"/>
      <c r="E284" s="17" t="n"/>
      <c r="F284" s="18">
        <f>IF(OR(A284="",E284=""),"",E284*SUMIF('İş Emirleri'!$B$5:$B$204,A284&amp;"",'İş Emirleri'!$I$5:$I$204))</f>
        <v/>
      </c>
    </row>
    <row r="285">
      <c r="A285" s="10" t="n"/>
      <c r="B285" s="10" t="n"/>
      <c r="C285" s="10" t="n"/>
      <c r="D285" s="15" t="n"/>
      <c r="E285" s="17" t="n"/>
      <c r="F285" s="18">
        <f>IF(OR(A285="",E285=""),"",E285*SUMIF('İş Emirleri'!$B$5:$B$204,A285&amp;"",'İş Emirleri'!$I$5:$I$204))</f>
        <v/>
      </c>
    </row>
    <row r="286">
      <c r="A286" s="10" t="n"/>
      <c r="B286" s="10" t="n"/>
      <c r="C286" s="10" t="n"/>
      <c r="D286" s="15" t="n"/>
      <c r="E286" s="17" t="n"/>
      <c r="F286" s="18">
        <f>IF(OR(A286="",E286=""),"",E286*SUMIF('İş Emirleri'!$B$5:$B$204,A286&amp;"",'İş Emirleri'!$I$5:$I$204))</f>
        <v/>
      </c>
    </row>
    <row r="287">
      <c r="A287" s="10" t="n"/>
      <c r="B287" s="10" t="n"/>
      <c r="C287" s="10" t="n"/>
      <c r="D287" s="15" t="n"/>
      <c r="E287" s="17" t="n"/>
      <c r="F287" s="18">
        <f>IF(OR(A287="",E287=""),"",E287*SUMIF('İş Emirleri'!$B$5:$B$204,A287&amp;"",'İş Emirleri'!$I$5:$I$204))</f>
        <v/>
      </c>
    </row>
    <row r="288">
      <c r="A288" s="10" t="n"/>
      <c r="B288" s="10" t="n"/>
      <c r="C288" s="10" t="n"/>
      <c r="D288" s="15" t="n"/>
      <c r="E288" s="17" t="n"/>
      <c r="F288" s="18">
        <f>IF(OR(A288="",E288=""),"",E288*SUMIF('İş Emirleri'!$B$5:$B$204,A288&amp;"",'İş Emirleri'!$I$5:$I$204))</f>
        <v/>
      </c>
    </row>
    <row r="289">
      <c r="A289" s="10" t="n"/>
      <c r="B289" s="10" t="n"/>
      <c r="C289" s="10" t="n"/>
      <c r="D289" s="15" t="n"/>
      <c r="E289" s="17" t="n"/>
      <c r="F289" s="18">
        <f>IF(OR(A289="",E289=""),"",E289*SUMIF('İş Emirleri'!$B$5:$B$204,A289&amp;"",'İş Emirleri'!$I$5:$I$204))</f>
        <v/>
      </c>
    </row>
    <row r="290">
      <c r="A290" s="10" t="n"/>
      <c r="B290" s="10" t="n"/>
      <c r="C290" s="10" t="n"/>
      <c r="D290" s="15" t="n"/>
      <c r="E290" s="17" t="n"/>
      <c r="F290" s="18">
        <f>IF(OR(A290="",E290=""),"",E290*SUMIF('İş Emirleri'!$B$5:$B$204,A290&amp;"",'İş Emirleri'!$I$5:$I$204))</f>
        <v/>
      </c>
    </row>
    <row r="291">
      <c r="A291" s="10" t="n"/>
      <c r="B291" s="10" t="n"/>
      <c r="C291" s="10" t="n"/>
      <c r="D291" s="15" t="n"/>
      <c r="E291" s="17" t="n"/>
      <c r="F291" s="18">
        <f>IF(OR(A291="",E291=""),"",E291*SUMIF('İş Emirleri'!$B$5:$B$204,A291&amp;"",'İş Emirleri'!$I$5:$I$204))</f>
        <v/>
      </c>
    </row>
    <row r="292">
      <c r="A292" s="10" t="n"/>
      <c r="B292" s="10" t="n"/>
      <c r="C292" s="10" t="n"/>
      <c r="D292" s="15" t="n"/>
      <c r="E292" s="17" t="n"/>
      <c r="F292" s="18">
        <f>IF(OR(A292="",E292=""),"",E292*SUMIF('İş Emirleri'!$B$5:$B$204,A292&amp;"",'İş Emirleri'!$I$5:$I$204))</f>
        <v/>
      </c>
    </row>
    <row r="293">
      <c r="A293" s="10" t="n"/>
      <c r="B293" s="10" t="n"/>
      <c r="C293" s="10" t="n"/>
      <c r="D293" s="15" t="n"/>
      <c r="E293" s="17" t="n"/>
      <c r="F293" s="18">
        <f>IF(OR(A293="",E293=""),"",E293*SUMIF('İş Emirleri'!$B$5:$B$204,A293&amp;"",'İş Emirleri'!$I$5:$I$204))</f>
        <v/>
      </c>
    </row>
    <row r="294">
      <c r="A294" s="10" t="n"/>
      <c r="B294" s="10" t="n"/>
      <c r="C294" s="10" t="n"/>
      <c r="D294" s="15" t="n"/>
      <c r="E294" s="17" t="n"/>
      <c r="F294" s="18">
        <f>IF(OR(A294="",E294=""),"",E294*SUMIF('İş Emirleri'!$B$5:$B$204,A294&amp;"",'İş Emirleri'!$I$5:$I$204))</f>
        <v/>
      </c>
    </row>
    <row r="295">
      <c r="A295" s="10" t="n"/>
      <c r="B295" s="10" t="n"/>
      <c r="C295" s="10" t="n"/>
      <c r="D295" s="15" t="n"/>
      <c r="E295" s="17" t="n"/>
      <c r="F295" s="18">
        <f>IF(OR(A295="",E295=""),"",E295*SUMIF('İş Emirleri'!$B$5:$B$204,A295&amp;"",'İş Emirleri'!$I$5:$I$204))</f>
        <v/>
      </c>
    </row>
    <row r="296">
      <c r="A296" s="10" t="n"/>
      <c r="B296" s="10" t="n"/>
      <c r="C296" s="10" t="n"/>
      <c r="D296" s="15" t="n"/>
      <c r="E296" s="17" t="n"/>
      <c r="F296" s="18">
        <f>IF(OR(A296="",E296=""),"",E296*SUMIF('İş Emirleri'!$B$5:$B$204,A296&amp;"",'İş Emirleri'!$I$5:$I$204))</f>
        <v/>
      </c>
    </row>
    <row r="297">
      <c r="A297" s="10" t="n"/>
      <c r="B297" s="10" t="n"/>
      <c r="C297" s="10" t="n"/>
      <c r="D297" s="15" t="n"/>
      <c r="E297" s="17" t="n"/>
      <c r="F297" s="18">
        <f>IF(OR(A297="",E297=""),"",E297*SUMIF('İş Emirleri'!$B$5:$B$204,A297&amp;"",'İş Emirleri'!$I$5:$I$204))</f>
        <v/>
      </c>
    </row>
    <row r="298">
      <c r="A298" s="10" t="n"/>
      <c r="B298" s="10" t="n"/>
      <c r="C298" s="10" t="n"/>
      <c r="D298" s="15" t="n"/>
      <c r="E298" s="17" t="n"/>
      <c r="F298" s="18">
        <f>IF(OR(A298="",E298=""),"",E298*SUMIF('İş Emirleri'!$B$5:$B$204,A298&amp;"",'İş Emirleri'!$I$5:$I$204))</f>
        <v/>
      </c>
    </row>
    <row r="299">
      <c r="A299" s="10" t="n"/>
      <c r="B299" s="10" t="n"/>
      <c r="C299" s="10" t="n"/>
      <c r="D299" s="15" t="n"/>
      <c r="E299" s="17" t="n"/>
      <c r="F299" s="18">
        <f>IF(OR(A299="",E299=""),"",E299*SUMIF('İş Emirleri'!$B$5:$B$204,A299&amp;"",'İş Emirleri'!$I$5:$I$204))</f>
        <v/>
      </c>
    </row>
    <row r="300">
      <c r="A300" s="10" t="n"/>
      <c r="B300" s="10" t="n"/>
      <c r="C300" s="10" t="n"/>
      <c r="D300" s="15" t="n"/>
      <c r="E300" s="17" t="n"/>
      <c r="F300" s="18">
        <f>IF(OR(A300="",E300=""),"",E300*SUMIF('İş Emirleri'!$B$5:$B$204,A300&amp;"",'İş Emirleri'!$I$5:$I$204))</f>
        <v/>
      </c>
    </row>
    <row r="301">
      <c r="A301" s="10" t="n"/>
      <c r="B301" s="10" t="n"/>
      <c r="C301" s="10" t="n"/>
      <c r="D301" s="15" t="n"/>
      <c r="E301" s="17" t="n"/>
      <c r="F301" s="18">
        <f>IF(OR(A301="",E301=""),"",E301*SUMIF('İş Emirleri'!$B$5:$B$204,A301&amp;"",'İş Emirleri'!$I$5:$I$204))</f>
        <v/>
      </c>
    </row>
    <row r="302">
      <c r="A302" s="10" t="n"/>
      <c r="B302" s="10" t="n"/>
      <c r="C302" s="10" t="n"/>
      <c r="D302" s="15" t="n"/>
      <c r="E302" s="17" t="n"/>
      <c r="F302" s="18">
        <f>IF(OR(A302="",E302=""),"",E302*SUMIF('İş Emirleri'!$B$5:$B$204,A302&amp;"",'İş Emirleri'!$I$5:$I$204))</f>
        <v/>
      </c>
    </row>
    <row r="303">
      <c r="A303" s="10" t="n"/>
      <c r="B303" s="10" t="n"/>
      <c r="C303" s="10" t="n"/>
      <c r="D303" s="15" t="n"/>
      <c r="E303" s="17" t="n"/>
      <c r="F303" s="18">
        <f>IF(OR(A303="",E303=""),"",E303*SUMIF('İş Emirleri'!$B$5:$B$204,A303&amp;"",'İş Emirleri'!$I$5:$I$204))</f>
        <v/>
      </c>
    </row>
    <row r="304">
      <c r="A304" s="10" t="n"/>
      <c r="B304" s="10" t="n"/>
      <c r="C304" s="10" t="n"/>
      <c r="D304" s="15" t="n"/>
      <c r="E304" s="17" t="n"/>
      <c r="F304" s="18">
        <f>IF(OR(A304="",E304=""),"",E304*SUMIF('İş Emirleri'!$B$5:$B$204,A304&amp;"",'İş Emirleri'!$I$5:$I$204))</f>
        <v/>
      </c>
    </row>
    <row r="306">
      <c r="A306" s="4" t="inlineStr">
        <is>
          <t>Hazırlayan: Tedeg ERP · https://www.tedegerp.com · Ücretsiz kullanabilir, değiştirebilir ve paylaşabilirsiniz.</t>
        </is>
      </c>
    </row>
  </sheetData>
  <mergeCells count="3">
    <mergeCell ref="A2:F2"/>
    <mergeCell ref="A306:F306"/>
    <mergeCell ref="A1:F1"/>
  </mergeCells>
  <pageMargins left="0.75" right="0.75" top="1" bottom="1" header="0.5" footer="0.5"/>
  <pageSetup paperSize="9" fitToHeight="0" fitToWidth="1"/>
</worksheet>
</file>

<file path=xl/worksheets/sheet5.xml><?xml version="1.0" encoding="utf-8"?>
<worksheet xmlns="http://schemas.openxmlformats.org/spreadsheetml/2006/main">
  <sheetPr>
    <outlinePr summaryBelow="1" summaryRight="1"/>
    <pageSetUpPr fitToPage="1"/>
  </sheetPr>
  <dimension ref="A1:E506"/>
  <sheetViews>
    <sheetView showGridLines="0" workbookViewId="0">
      <pane ySplit="4" topLeftCell="A5" activePane="bottomLeft" state="frozen"/>
      <selection pane="bottomLeft" activeCell="A1" sqref="A1"/>
    </sheetView>
  </sheetViews>
  <sheetFormatPr baseColWidth="8" defaultRowHeight="15"/>
  <cols>
    <col width="13" customWidth="1" min="1" max="1"/>
    <col width="14" customWidth="1" min="2" max="2"/>
    <col width="12" customWidth="1" min="3" max="3"/>
    <col width="12" customWidth="1" min="4" max="4"/>
    <col width="40" customWidth="1" min="5" max="5"/>
  </cols>
  <sheetData>
    <row r="1">
      <c r="A1" s="1" t="inlineStr">
        <is>
          <t>STOK HAREKETLERİ</t>
        </is>
      </c>
    </row>
    <row r="2" ht="30" customHeight="1">
      <c r="A2" s="5" t="inlineStr">
        <is>
          <t>Her giriş ve çıkış bir satır. Malzeme Durumu sayfası bakiyeyi buradan hesaplar.</t>
        </is>
      </c>
    </row>
    <row r="4" ht="30" customHeight="1">
      <c r="A4" s="9" t="inlineStr">
        <is>
          <t>Tarih</t>
        </is>
      </c>
      <c r="B4" s="9" t="inlineStr">
        <is>
          <t>Malzeme kodu</t>
        </is>
      </c>
      <c r="C4" s="9" t="inlineStr">
        <is>
          <t>Hareket</t>
        </is>
      </c>
      <c r="D4" s="9" t="inlineStr">
        <is>
          <t>Miktar</t>
        </is>
      </c>
      <c r="E4" s="9" t="inlineStr">
        <is>
          <t>Açıklama</t>
        </is>
      </c>
    </row>
    <row r="5">
      <c r="A5" s="12" t="n">
        <v>46287</v>
      </c>
      <c r="B5" s="10" t="inlineStr">
        <is>
          <t>AL-6061-P</t>
        </is>
      </c>
      <c r="C5" s="15" t="inlineStr">
        <is>
          <t>Giriş</t>
        </is>
      </c>
      <c r="D5" s="17" t="n">
        <v>80</v>
      </c>
      <c r="E5" s="10" t="inlineStr">
        <is>
          <t>Satınalma — örnek</t>
        </is>
      </c>
    </row>
    <row r="6">
      <c r="A6" s="12" t="n">
        <v>46294</v>
      </c>
      <c r="B6" s="10" t="inlineStr">
        <is>
          <t>AL-6061-P</t>
        </is>
      </c>
      <c r="C6" s="15" t="inlineStr">
        <is>
          <t>Çıkış</t>
        </is>
      </c>
      <c r="D6" s="17" t="n">
        <v>45</v>
      </c>
      <c r="E6" s="10" t="inlineStr">
        <is>
          <t>İE-001 üretimi — örnek</t>
        </is>
      </c>
    </row>
    <row r="7">
      <c r="A7" s="12" t="n">
        <v>46287</v>
      </c>
      <c r="B7" s="10" t="inlineStr">
        <is>
          <t>CV-M5x12</t>
        </is>
      </c>
      <c r="C7" s="15" t="inlineStr">
        <is>
          <t>Giriş</t>
        </is>
      </c>
      <c r="D7" s="17" t="n">
        <v>400</v>
      </c>
      <c r="E7" s="10" t="inlineStr">
        <is>
          <t>Satınalma — örnek</t>
        </is>
      </c>
    </row>
    <row r="8">
      <c r="A8" s="12" t="n">
        <v>46303</v>
      </c>
      <c r="B8" s="10" t="inlineStr">
        <is>
          <t>PCB-KP-01</t>
        </is>
      </c>
      <c r="C8" s="15" t="inlineStr">
        <is>
          <t>Giriş</t>
        </is>
      </c>
      <c r="D8" s="17" t="n">
        <v>10</v>
      </c>
      <c r="E8" s="10" t="inlineStr">
        <is>
          <t>Satınalma — örnek</t>
        </is>
      </c>
    </row>
    <row r="9">
      <c r="A9" s="12" t="n">
        <v>46303</v>
      </c>
      <c r="B9" s="10" t="inlineStr">
        <is>
          <t>KB-020</t>
        </is>
      </c>
      <c r="C9" s="15" t="inlineStr">
        <is>
          <t>Giriş</t>
        </is>
      </c>
      <c r="D9" s="17" t="n">
        <v>25</v>
      </c>
      <c r="E9" s="10" t="inlineStr">
        <is>
          <t>Satınalma — örnek</t>
        </is>
      </c>
    </row>
    <row r="10">
      <c r="A10" s="12" t="n"/>
      <c r="B10" s="10" t="n"/>
      <c r="C10" s="15" t="n"/>
      <c r="D10" s="17" t="n"/>
      <c r="E10" s="10" t="n"/>
    </row>
    <row r="11">
      <c r="A11" s="12" t="n"/>
      <c r="B11" s="10" t="n"/>
      <c r="C11" s="15" t="n"/>
      <c r="D11" s="17" t="n"/>
      <c r="E11" s="10" t="n"/>
    </row>
    <row r="12">
      <c r="A12" s="12" t="n"/>
      <c r="B12" s="10" t="n"/>
      <c r="C12" s="15" t="n"/>
      <c r="D12" s="17" t="n"/>
      <c r="E12" s="10" t="n"/>
    </row>
    <row r="13">
      <c r="A13" s="12" t="n"/>
      <c r="B13" s="10" t="n"/>
      <c r="C13" s="15" t="n"/>
      <c r="D13" s="17" t="n"/>
      <c r="E13" s="10" t="n"/>
    </row>
    <row r="14">
      <c r="A14" s="12" t="n"/>
      <c r="B14" s="10" t="n"/>
      <c r="C14" s="15" t="n"/>
      <c r="D14" s="17" t="n"/>
      <c r="E14" s="10" t="n"/>
    </row>
    <row r="15">
      <c r="A15" s="12" t="n"/>
      <c r="B15" s="10" t="n"/>
      <c r="C15" s="15" t="n"/>
      <c r="D15" s="17" t="n"/>
      <c r="E15" s="10" t="n"/>
    </row>
    <row r="16">
      <c r="A16" s="12" t="n"/>
      <c r="B16" s="10" t="n"/>
      <c r="C16" s="15" t="n"/>
      <c r="D16" s="17" t="n"/>
      <c r="E16" s="10" t="n"/>
    </row>
    <row r="17">
      <c r="A17" s="12" t="n"/>
      <c r="B17" s="10" t="n"/>
      <c r="C17" s="15" t="n"/>
      <c r="D17" s="17" t="n"/>
      <c r="E17" s="10" t="n"/>
    </row>
    <row r="18">
      <c r="A18" s="12" t="n"/>
      <c r="B18" s="10" t="n"/>
      <c r="C18" s="15" t="n"/>
      <c r="D18" s="17" t="n"/>
      <c r="E18" s="10" t="n"/>
    </row>
    <row r="19">
      <c r="A19" s="12" t="n"/>
      <c r="B19" s="10" t="n"/>
      <c r="C19" s="15" t="n"/>
      <c r="D19" s="17" t="n"/>
      <c r="E19" s="10" t="n"/>
    </row>
    <row r="20">
      <c r="A20" s="12" t="n"/>
      <c r="B20" s="10" t="n"/>
      <c r="C20" s="15" t="n"/>
      <c r="D20" s="17" t="n"/>
      <c r="E20" s="10" t="n"/>
    </row>
    <row r="21">
      <c r="A21" s="12" t="n"/>
      <c r="B21" s="10" t="n"/>
      <c r="C21" s="15" t="n"/>
      <c r="D21" s="17" t="n"/>
      <c r="E21" s="10" t="n"/>
    </row>
    <row r="22">
      <c r="A22" s="12" t="n"/>
      <c r="B22" s="10" t="n"/>
      <c r="C22" s="15" t="n"/>
      <c r="D22" s="17" t="n"/>
      <c r="E22" s="10" t="n"/>
    </row>
    <row r="23">
      <c r="A23" s="12" t="n"/>
      <c r="B23" s="10" t="n"/>
      <c r="C23" s="15" t="n"/>
      <c r="D23" s="17" t="n"/>
      <c r="E23" s="10" t="n"/>
    </row>
    <row r="24">
      <c r="A24" s="12" t="n"/>
      <c r="B24" s="10" t="n"/>
      <c r="C24" s="15" t="n"/>
      <c r="D24" s="17" t="n"/>
      <c r="E24" s="10" t="n"/>
    </row>
    <row r="25">
      <c r="A25" s="12" t="n"/>
      <c r="B25" s="10" t="n"/>
      <c r="C25" s="15" t="n"/>
      <c r="D25" s="17" t="n"/>
      <c r="E25" s="10" t="n"/>
    </row>
    <row r="26">
      <c r="A26" s="12" t="n"/>
      <c r="B26" s="10" t="n"/>
      <c r="C26" s="15" t="n"/>
      <c r="D26" s="17" t="n"/>
      <c r="E26" s="10" t="n"/>
    </row>
    <row r="27">
      <c r="A27" s="12" t="n"/>
      <c r="B27" s="10" t="n"/>
      <c r="C27" s="15" t="n"/>
      <c r="D27" s="17" t="n"/>
      <c r="E27" s="10" t="n"/>
    </row>
    <row r="28">
      <c r="A28" s="12" t="n"/>
      <c r="B28" s="10" t="n"/>
      <c r="C28" s="15" t="n"/>
      <c r="D28" s="17" t="n"/>
      <c r="E28" s="10" t="n"/>
    </row>
    <row r="29">
      <c r="A29" s="12" t="n"/>
      <c r="B29" s="10" t="n"/>
      <c r="C29" s="15" t="n"/>
      <c r="D29" s="17" t="n"/>
      <c r="E29" s="10" t="n"/>
    </row>
    <row r="30">
      <c r="A30" s="12" t="n"/>
      <c r="B30" s="10" t="n"/>
      <c r="C30" s="15" t="n"/>
      <c r="D30" s="17" t="n"/>
      <c r="E30" s="10" t="n"/>
    </row>
    <row r="31">
      <c r="A31" s="12" t="n"/>
      <c r="B31" s="10" t="n"/>
      <c r="C31" s="15" t="n"/>
      <c r="D31" s="17" t="n"/>
      <c r="E31" s="10" t="n"/>
    </row>
    <row r="32">
      <c r="A32" s="12" t="n"/>
      <c r="B32" s="10" t="n"/>
      <c r="C32" s="15" t="n"/>
      <c r="D32" s="17" t="n"/>
      <c r="E32" s="10" t="n"/>
    </row>
    <row r="33">
      <c r="A33" s="12" t="n"/>
      <c r="B33" s="10" t="n"/>
      <c r="C33" s="15" t="n"/>
      <c r="D33" s="17" t="n"/>
      <c r="E33" s="10" t="n"/>
    </row>
    <row r="34">
      <c r="A34" s="12" t="n"/>
      <c r="B34" s="10" t="n"/>
      <c r="C34" s="15" t="n"/>
      <c r="D34" s="17" t="n"/>
      <c r="E34" s="10" t="n"/>
    </row>
    <row r="35">
      <c r="A35" s="12" t="n"/>
      <c r="B35" s="10" t="n"/>
      <c r="C35" s="15" t="n"/>
      <c r="D35" s="17" t="n"/>
      <c r="E35" s="10" t="n"/>
    </row>
    <row r="36">
      <c r="A36" s="12" t="n"/>
      <c r="B36" s="10" t="n"/>
      <c r="C36" s="15" t="n"/>
      <c r="D36" s="17" t="n"/>
      <c r="E36" s="10" t="n"/>
    </row>
    <row r="37">
      <c r="A37" s="12" t="n"/>
      <c r="B37" s="10" t="n"/>
      <c r="C37" s="15" t="n"/>
      <c r="D37" s="17" t="n"/>
      <c r="E37" s="10" t="n"/>
    </row>
    <row r="38">
      <c r="A38" s="12" t="n"/>
      <c r="B38" s="10" t="n"/>
      <c r="C38" s="15" t="n"/>
      <c r="D38" s="17" t="n"/>
      <c r="E38" s="10" t="n"/>
    </row>
    <row r="39">
      <c r="A39" s="12" t="n"/>
      <c r="B39" s="10" t="n"/>
      <c r="C39" s="15" t="n"/>
      <c r="D39" s="17" t="n"/>
      <c r="E39" s="10" t="n"/>
    </row>
    <row r="40">
      <c r="A40" s="12" t="n"/>
      <c r="B40" s="10" t="n"/>
      <c r="C40" s="15" t="n"/>
      <c r="D40" s="17" t="n"/>
      <c r="E40" s="10" t="n"/>
    </row>
    <row r="41">
      <c r="A41" s="12" t="n"/>
      <c r="B41" s="10" t="n"/>
      <c r="C41" s="15" t="n"/>
      <c r="D41" s="17" t="n"/>
      <c r="E41" s="10" t="n"/>
    </row>
    <row r="42">
      <c r="A42" s="12" t="n"/>
      <c r="B42" s="10" t="n"/>
      <c r="C42" s="15" t="n"/>
      <c r="D42" s="17" t="n"/>
      <c r="E42" s="10" t="n"/>
    </row>
    <row r="43">
      <c r="A43" s="12" t="n"/>
      <c r="B43" s="10" t="n"/>
      <c r="C43" s="15" t="n"/>
      <c r="D43" s="17" t="n"/>
      <c r="E43" s="10" t="n"/>
    </row>
    <row r="44">
      <c r="A44" s="12" t="n"/>
      <c r="B44" s="10" t="n"/>
      <c r="C44" s="15" t="n"/>
      <c r="D44" s="17" t="n"/>
      <c r="E44" s="10" t="n"/>
    </row>
    <row r="45">
      <c r="A45" s="12" t="n"/>
      <c r="B45" s="10" t="n"/>
      <c r="C45" s="15" t="n"/>
      <c r="D45" s="17" t="n"/>
      <c r="E45" s="10" t="n"/>
    </row>
    <row r="46">
      <c r="A46" s="12" t="n"/>
      <c r="B46" s="10" t="n"/>
      <c r="C46" s="15" t="n"/>
      <c r="D46" s="17" t="n"/>
      <c r="E46" s="10" t="n"/>
    </row>
    <row r="47">
      <c r="A47" s="12" t="n"/>
      <c r="B47" s="10" t="n"/>
      <c r="C47" s="15" t="n"/>
      <c r="D47" s="17" t="n"/>
      <c r="E47" s="10" t="n"/>
    </row>
    <row r="48">
      <c r="A48" s="12" t="n"/>
      <c r="B48" s="10" t="n"/>
      <c r="C48" s="15" t="n"/>
      <c r="D48" s="17" t="n"/>
      <c r="E48" s="10" t="n"/>
    </row>
    <row r="49">
      <c r="A49" s="12" t="n"/>
      <c r="B49" s="10" t="n"/>
      <c r="C49" s="15" t="n"/>
      <c r="D49" s="17" t="n"/>
      <c r="E49" s="10" t="n"/>
    </row>
    <row r="50">
      <c r="A50" s="12" t="n"/>
      <c r="B50" s="10" t="n"/>
      <c r="C50" s="15" t="n"/>
      <c r="D50" s="17" t="n"/>
      <c r="E50" s="10" t="n"/>
    </row>
    <row r="51">
      <c r="A51" s="12" t="n"/>
      <c r="B51" s="10" t="n"/>
      <c r="C51" s="15" t="n"/>
      <c r="D51" s="17" t="n"/>
      <c r="E51" s="10" t="n"/>
    </row>
    <row r="52">
      <c r="A52" s="12" t="n"/>
      <c r="B52" s="10" t="n"/>
      <c r="C52" s="15" t="n"/>
      <c r="D52" s="17" t="n"/>
      <c r="E52" s="10" t="n"/>
    </row>
    <row r="53">
      <c r="A53" s="12" t="n"/>
      <c r="B53" s="10" t="n"/>
      <c r="C53" s="15" t="n"/>
      <c r="D53" s="17" t="n"/>
      <c r="E53" s="10" t="n"/>
    </row>
    <row r="54">
      <c r="A54" s="12" t="n"/>
      <c r="B54" s="10" t="n"/>
      <c r="C54" s="15" t="n"/>
      <c r="D54" s="17" t="n"/>
      <c r="E54" s="10" t="n"/>
    </row>
    <row r="55">
      <c r="A55" s="12" t="n"/>
      <c r="B55" s="10" t="n"/>
      <c r="C55" s="15" t="n"/>
      <c r="D55" s="17" t="n"/>
      <c r="E55" s="10" t="n"/>
    </row>
    <row r="56">
      <c r="A56" s="12" t="n"/>
      <c r="B56" s="10" t="n"/>
      <c r="C56" s="15" t="n"/>
      <c r="D56" s="17" t="n"/>
      <c r="E56" s="10" t="n"/>
    </row>
    <row r="57">
      <c r="A57" s="12" t="n"/>
      <c r="B57" s="10" t="n"/>
      <c r="C57" s="15" t="n"/>
      <c r="D57" s="17" t="n"/>
      <c r="E57" s="10" t="n"/>
    </row>
    <row r="58">
      <c r="A58" s="12" t="n"/>
      <c r="B58" s="10" t="n"/>
      <c r="C58" s="15" t="n"/>
      <c r="D58" s="17" t="n"/>
      <c r="E58" s="10" t="n"/>
    </row>
    <row r="59">
      <c r="A59" s="12" t="n"/>
      <c r="B59" s="10" t="n"/>
      <c r="C59" s="15" t="n"/>
      <c r="D59" s="17" t="n"/>
      <c r="E59" s="10" t="n"/>
    </row>
    <row r="60">
      <c r="A60" s="12" t="n"/>
      <c r="B60" s="10" t="n"/>
      <c r="C60" s="15" t="n"/>
      <c r="D60" s="17" t="n"/>
      <c r="E60" s="10" t="n"/>
    </row>
    <row r="61">
      <c r="A61" s="12" t="n"/>
      <c r="B61" s="10" t="n"/>
      <c r="C61" s="15" t="n"/>
      <c r="D61" s="17" t="n"/>
      <c r="E61" s="10" t="n"/>
    </row>
    <row r="62">
      <c r="A62" s="12" t="n"/>
      <c r="B62" s="10" t="n"/>
      <c r="C62" s="15" t="n"/>
      <c r="D62" s="17" t="n"/>
      <c r="E62" s="10" t="n"/>
    </row>
    <row r="63">
      <c r="A63" s="12" t="n"/>
      <c r="B63" s="10" t="n"/>
      <c r="C63" s="15" t="n"/>
      <c r="D63" s="17" t="n"/>
      <c r="E63" s="10" t="n"/>
    </row>
    <row r="64">
      <c r="A64" s="12" t="n"/>
      <c r="B64" s="10" t="n"/>
      <c r="C64" s="15" t="n"/>
      <c r="D64" s="17" t="n"/>
      <c r="E64" s="10" t="n"/>
    </row>
    <row r="65">
      <c r="A65" s="12" t="n"/>
      <c r="B65" s="10" t="n"/>
      <c r="C65" s="15" t="n"/>
      <c r="D65" s="17" t="n"/>
      <c r="E65" s="10" t="n"/>
    </row>
    <row r="66">
      <c r="A66" s="12" t="n"/>
      <c r="B66" s="10" t="n"/>
      <c r="C66" s="15" t="n"/>
      <c r="D66" s="17" t="n"/>
      <c r="E66" s="10" t="n"/>
    </row>
    <row r="67">
      <c r="A67" s="12" t="n"/>
      <c r="B67" s="10" t="n"/>
      <c r="C67" s="15" t="n"/>
      <c r="D67" s="17" t="n"/>
      <c r="E67" s="10" t="n"/>
    </row>
    <row r="68">
      <c r="A68" s="12" t="n"/>
      <c r="B68" s="10" t="n"/>
      <c r="C68" s="15" t="n"/>
      <c r="D68" s="17" t="n"/>
      <c r="E68" s="10" t="n"/>
    </row>
    <row r="69">
      <c r="A69" s="12" t="n"/>
      <c r="B69" s="10" t="n"/>
      <c r="C69" s="15" t="n"/>
      <c r="D69" s="17" t="n"/>
      <c r="E69" s="10" t="n"/>
    </row>
    <row r="70">
      <c r="A70" s="12" t="n"/>
      <c r="B70" s="10" t="n"/>
      <c r="C70" s="15" t="n"/>
      <c r="D70" s="17" t="n"/>
      <c r="E70" s="10" t="n"/>
    </row>
    <row r="71">
      <c r="A71" s="12" t="n"/>
      <c r="B71" s="10" t="n"/>
      <c r="C71" s="15" t="n"/>
      <c r="D71" s="17" t="n"/>
      <c r="E71" s="10" t="n"/>
    </row>
    <row r="72">
      <c r="A72" s="12" t="n"/>
      <c r="B72" s="10" t="n"/>
      <c r="C72" s="15" t="n"/>
      <c r="D72" s="17" t="n"/>
      <c r="E72" s="10" t="n"/>
    </row>
    <row r="73">
      <c r="A73" s="12" t="n"/>
      <c r="B73" s="10" t="n"/>
      <c r="C73" s="15" t="n"/>
      <c r="D73" s="17" t="n"/>
      <c r="E73" s="10" t="n"/>
    </row>
    <row r="74">
      <c r="A74" s="12" t="n"/>
      <c r="B74" s="10" t="n"/>
      <c r="C74" s="15" t="n"/>
      <c r="D74" s="17" t="n"/>
      <c r="E74" s="10" t="n"/>
    </row>
    <row r="75">
      <c r="A75" s="12" t="n"/>
      <c r="B75" s="10" t="n"/>
      <c r="C75" s="15" t="n"/>
      <c r="D75" s="17" t="n"/>
      <c r="E75" s="10" t="n"/>
    </row>
    <row r="76">
      <c r="A76" s="12" t="n"/>
      <c r="B76" s="10" t="n"/>
      <c r="C76" s="15" t="n"/>
      <c r="D76" s="17" t="n"/>
      <c r="E76" s="10" t="n"/>
    </row>
    <row r="77">
      <c r="A77" s="12" t="n"/>
      <c r="B77" s="10" t="n"/>
      <c r="C77" s="15" t="n"/>
      <c r="D77" s="17" t="n"/>
      <c r="E77" s="10" t="n"/>
    </row>
    <row r="78">
      <c r="A78" s="12" t="n"/>
      <c r="B78" s="10" t="n"/>
      <c r="C78" s="15" t="n"/>
      <c r="D78" s="17" t="n"/>
      <c r="E78" s="10" t="n"/>
    </row>
    <row r="79">
      <c r="A79" s="12" t="n"/>
      <c r="B79" s="10" t="n"/>
      <c r="C79" s="15" t="n"/>
      <c r="D79" s="17" t="n"/>
      <c r="E79" s="10" t="n"/>
    </row>
    <row r="80">
      <c r="A80" s="12" t="n"/>
      <c r="B80" s="10" t="n"/>
      <c r="C80" s="15" t="n"/>
      <c r="D80" s="17" t="n"/>
      <c r="E80" s="10" t="n"/>
    </row>
    <row r="81">
      <c r="A81" s="12" t="n"/>
      <c r="B81" s="10" t="n"/>
      <c r="C81" s="15" t="n"/>
      <c r="D81" s="17" t="n"/>
      <c r="E81" s="10" t="n"/>
    </row>
    <row r="82">
      <c r="A82" s="12" t="n"/>
      <c r="B82" s="10" t="n"/>
      <c r="C82" s="15" t="n"/>
      <c r="D82" s="17" t="n"/>
      <c r="E82" s="10" t="n"/>
    </row>
    <row r="83">
      <c r="A83" s="12" t="n"/>
      <c r="B83" s="10" t="n"/>
      <c r="C83" s="15" t="n"/>
      <c r="D83" s="17" t="n"/>
      <c r="E83" s="10" t="n"/>
    </row>
    <row r="84">
      <c r="A84" s="12" t="n"/>
      <c r="B84" s="10" t="n"/>
      <c r="C84" s="15" t="n"/>
      <c r="D84" s="17" t="n"/>
      <c r="E84" s="10" t="n"/>
    </row>
    <row r="85">
      <c r="A85" s="12" t="n"/>
      <c r="B85" s="10" t="n"/>
      <c r="C85" s="15" t="n"/>
      <c r="D85" s="17" t="n"/>
      <c r="E85" s="10" t="n"/>
    </row>
    <row r="86">
      <c r="A86" s="12" t="n"/>
      <c r="B86" s="10" t="n"/>
      <c r="C86" s="15" t="n"/>
      <c r="D86" s="17" t="n"/>
      <c r="E86" s="10" t="n"/>
    </row>
    <row r="87">
      <c r="A87" s="12" t="n"/>
      <c r="B87" s="10" t="n"/>
      <c r="C87" s="15" t="n"/>
      <c r="D87" s="17" t="n"/>
      <c r="E87" s="10" t="n"/>
    </row>
    <row r="88">
      <c r="A88" s="12" t="n"/>
      <c r="B88" s="10" t="n"/>
      <c r="C88" s="15" t="n"/>
      <c r="D88" s="17" t="n"/>
      <c r="E88" s="10" t="n"/>
    </row>
    <row r="89">
      <c r="A89" s="12" t="n"/>
      <c r="B89" s="10" t="n"/>
      <c r="C89" s="15" t="n"/>
      <c r="D89" s="17" t="n"/>
      <c r="E89" s="10" t="n"/>
    </row>
    <row r="90">
      <c r="A90" s="12" t="n"/>
      <c r="B90" s="10" t="n"/>
      <c r="C90" s="15" t="n"/>
      <c r="D90" s="17" t="n"/>
      <c r="E90" s="10" t="n"/>
    </row>
    <row r="91">
      <c r="A91" s="12" t="n"/>
      <c r="B91" s="10" t="n"/>
      <c r="C91" s="15" t="n"/>
      <c r="D91" s="17" t="n"/>
      <c r="E91" s="10" t="n"/>
    </row>
    <row r="92">
      <c r="A92" s="12" t="n"/>
      <c r="B92" s="10" t="n"/>
      <c r="C92" s="15" t="n"/>
      <c r="D92" s="17" t="n"/>
      <c r="E92" s="10" t="n"/>
    </row>
    <row r="93">
      <c r="A93" s="12" t="n"/>
      <c r="B93" s="10" t="n"/>
      <c r="C93" s="15" t="n"/>
      <c r="D93" s="17" t="n"/>
      <c r="E93" s="10" t="n"/>
    </row>
    <row r="94">
      <c r="A94" s="12" t="n"/>
      <c r="B94" s="10" t="n"/>
      <c r="C94" s="15" t="n"/>
      <c r="D94" s="17" t="n"/>
      <c r="E94" s="10" t="n"/>
    </row>
    <row r="95">
      <c r="A95" s="12" t="n"/>
      <c r="B95" s="10" t="n"/>
      <c r="C95" s="15" t="n"/>
      <c r="D95" s="17" t="n"/>
      <c r="E95" s="10" t="n"/>
    </row>
    <row r="96">
      <c r="A96" s="12" t="n"/>
      <c r="B96" s="10" t="n"/>
      <c r="C96" s="15" t="n"/>
      <c r="D96" s="17" t="n"/>
      <c r="E96" s="10" t="n"/>
    </row>
    <row r="97">
      <c r="A97" s="12" t="n"/>
      <c r="B97" s="10" t="n"/>
      <c r="C97" s="15" t="n"/>
      <c r="D97" s="17" t="n"/>
      <c r="E97" s="10" t="n"/>
    </row>
    <row r="98">
      <c r="A98" s="12" t="n"/>
      <c r="B98" s="10" t="n"/>
      <c r="C98" s="15" t="n"/>
      <c r="D98" s="17" t="n"/>
      <c r="E98" s="10" t="n"/>
    </row>
    <row r="99">
      <c r="A99" s="12" t="n"/>
      <c r="B99" s="10" t="n"/>
      <c r="C99" s="15" t="n"/>
      <c r="D99" s="17" t="n"/>
      <c r="E99" s="10" t="n"/>
    </row>
    <row r="100">
      <c r="A100" s="12" t="n"/>
      <c r="B100" s="10" t="n"/>
      <c r="C100" s="15" t="n"/>
      <c r="D100" s="17" t="n"/>
      <c r="E100" s="10" t="n"/>
    </row>
    <row r="101">
      <c r="A101" s="12" t="n"/>
      <c r="B101" s="10" t="n"/>
      <c r="C101" s="15" t="n"/>
      <c r="D101" s="17" t="n"/>
      <c r="E101" s="10" t="n"/>
    </row>
    <row r="102">
      <c r="A102" s="12" t="n"/>
      <c r="B102" s="10" t="n"/>
      <c r="C102" s="15" t="n"/>
      <c r="D102" s="17" t="n"/>
      <c r="E102" s="10" t="n"/>
    </row>
    <row r="103">
      <c r="A103" s="12" t="n"/>
      <c r="B103" s="10" t="n"/>
      <c r="C103" s="15" t="n"/>
      <c r="D103" s="17" t="n"/>
      <c r="E103" s="10" t="n"/>
    </row>
    <row r="104">
      <c r="A104" s="12" t="n"/>
      <c r="B104" s="10" t="n"/>
      <c r="C104" s="15" t="n"/>
      <c r="D104" s="17" t="n"/>
      <c r="E104" s="10" t="n"/>
    </row>
    <row r="105">
      <c r="A105" s="12" t="n"/>
      <c r="B105" s="10" t="n"/>
      <c r="C105" s="15" t="n"/>
      <c r="D105" s="17" t="n"/>
      <c r="E105" s="10" t="n"/>
    </row>
    <row r="106">
      <c r="A106" s="12" t="n"/>
      <c r="B106" s="10" t="n"/>
      <c r="C106" s="15" t="n"/>
      <c r="D106" s="17" t="n"/>
      <c r="E106" s="10" t="n"/>
    </row>
    <row r="107">
      <c r="A107" s="12" t="n"/>
      <c r="B107" s="10" t="n"/>
      <c r="C107" s="15" t="n"/>
      <c r="D107" s="17" t="n"/>
      <c r="E107" s="10" t="n"/>
    </row>
    <row r="108">
      <c r="A108" s="12" t="n"/>
      <c r="B108" s="10" t="n"/>
      <c r="C108" s="15" t="n"/>
      <c r="D108" s="17" t="n"/>
      <c r="E108" s="10" t="n"/>
    </row>
    <row r="109">
      <c r="A109" s="12" t="n"/>
      <c r="B109" s="10" t="n"/>
      <c r="C109" s="15" t="n"/>
      <c r="D109" s="17" t="n"/>
      <c r="E109" s="10" t="n"/>
    </row>
    <row r="110">
      <c r="A110" s="12" t="n"/>
      <c r="B110" s="10" t="n"/>
      <c r="C110" s="15" t="n"/>
      <c r="D110" s="17" t="n"/>
      <c r="E110" s="10" t="n"/>
    </row>
    <row r="111">
      <c r="A111" s="12" t="n"/>
      <c r="B111" s="10" t="n"/>
      <c r="C111" s="15" t="n"/>
      <c r="D111" s="17" t="n"/>
      <c r="E111" s="10" t="n"/>
    </row>
    <row r="112">
      <c r="A112" s="12" t="n"/>
      <c r="B112" s="10" t="n"/>
      <c r="C112" s="15" t="n"/>
      <c r="D112" s="17" t="n"/>
      <c r="E112" s="10" t="n"/>
    </row>
    <row r="113">
      <c r="A113" s="12" t="n"/>
      <c r="B113" s="10" t="n"/>
      <c r="C113" s="15" t="n"/>
      <c r="D113" s="17" t="n"/>
      <c r="E113" s="10" t="n"/>
    </row>
    <row r="114">
      <c r="A114" s="12" t="n"/>
      <c r="B114" s="10" t="n"/>
      <c r="C114" s="15" t="n"/>
      <c r="D114" s="17" t="n"/>
      <c r="E114" s="10" t="n"/>
    </row>
    <row r="115">
      <c r="A115" s="12" t="n"/>
      <c r="B115" s="10" t="n"/>
      <c r="C115" s="15" t="n"/>
      <c r="D115" s="17" t="n"/>
      <c r="E115" s="10" t="n"/>
    </row>
    <row r="116">
      <c r="A116" s="12" t="n"/>
      <c r="B116" s="10" t="n"/>
      <c r="C116" s="15" t="n"/>
      <c r="D116" s="17" t="n"/>
      <c r="E116" s="10" t="n"/>
    </row>
    <row r="117">
      <c r="A117" s="12" t="n"/>
      <c r="B117" s="10" t="n"/>
      <c r="C117" s="15" t="n"/>
      <c r="D117" s="17" t="n"/>
      <c r="E117" s="10" t="n"/>
    </row>
    <row r="118">
      <c r="A118" s="12" t="n"/>
      <c r="B118" s="10" t="n"/>
      <c r="C118" s="15" t="n"/>
      <c r="D118" s="17" t="n"/>
      <c r="E118" s="10" t="n"/>
    </row>
    <row r="119">
      <c r="A119" s="12" t="n"/>
      <c r="B119" s="10" t="n"/>
      <c r="C119" s="15" t="n"/>
      <c r="D119" s="17" t="n"/>
      <c r="E119" s="10" t="n"/>
    </row>
    <row r="120">
      <c r="A120" s="12" t="n"/>
      <c r="B120" s="10" t="n"/>
      <c r="C120" s="15" t="n"/>
      <c r="D120" s="17" t="n"/>
      <c r="E120" s="10" t="n"/>
    </row>
    <row r="121">
      <c r="A121" s="12" t="n"/>
      <c r="B121" s="10" t="n"/>
      <c r="C121" s="15" t="n"/>
      <c r="D121" s="17" t="n"/>
      <c r="E121" s="10" t="n"/>
    </row>
    <row r="122">
      <c r="A122" s="12" t="n"/>
      <c r="B122" s="10" t="n"/>
      <c r="C122" s="15" t="n"/>
      <c r="D122" s="17" t="n"/>
      <c r="E122" s="10" t="n"/>
    </row>
    <row r="123">
      <c r="A123" s="12" t="n"/>
      <c r="B123" s="10" t="n"/>
      <c r="C123" s="15" t="n"/>
      <c r="D123" s="17" t="n"/>
      <c r="E123" s="10" t="n"/>
    </row>
    <row r="124">
      <c r="A124" s="12" t="n"/>
      <c r="B124" s="10" t="n"/>
      <c r="C124" s="15" t="n"/>
      <c r="D124" s="17" t="n"/>
      <c r="E124" s="10" t="n"/>
    </row>
    <row r="125">
      <c r="A125" s="12" t="n"/>
      <c r="B125" s="10" t="n"/>
      <c r="C125" s="15" t="n"/>
      <c r="D125" s="17" t="n"/>
      <c r="E125" s="10" t="n"/>
    </row>
    <row r="126">
      <c r="A126" s="12" t="n"/>
      <c r="B126" s="10" t="n"/>
      <c r="C126" s="15" t="n"/>
      <c r="D126" s="17" t="n"/>
      <c r="E126" s="10" t="n"/>
    </row>
    <row r="127">
      <c r="A127" s="12" t="n"/>
      <c r="B127" s="10" t="n"/>
      <c r="C127" s="15" t="n"/>
      <c r="D127" s="17" t="n"/>
      <c r="E127" s="10" t="n"/>
    </row>
    <row r="128">
      <c r="A128" s="12" t="n"/>
      <c r="B128" s="10" t="n"/>
      <c r="C128" s="15" t="n"/>
      <c r="D128" s="17" t="n"/>
      <c r="E128" s="10" t="n"/>
    </row>
    <row r="129">
      <c r="A129" s="12" t="n"/>
      <c r="B129" s="10" t="n"/>
      <c r="C129" s="15" t="n"/>
      <c r="D129" s="17" t="n"/>
      <c r="E129" s="10" t="n"/>
    </row>
    <row r="130">
      <c r="A130" s="12" t="n"/>
      <c r="B130" s="10" t="n"/>
      <c r="C130" s="15" t="n"/>
      <c r="D130" s="17" t="n"/>
      <c r="E130" s="10" t="n"/>
    </row>
    <row r="131">
      <c r="A131" s="12" t="n"/>
      <c r="B131" s="10" t="n"/>
      <c r="C131" s="15" t="n"/>
      <c r="D131" s="17" t="n"/>
      <c r="E131" s="10" t="n"/>
    </row>
    <row r="132">
      <c r="A132" s="12" t="n"/>
      <c r="B132" s="10" t="n"/>
      <c r="C132" s="15" t="n"/>
      <c r="D132" s="17" t="n"/>
      <c r="E132" s="10" t="n"/>
    </row>
    <row r="133">
      <c r="A133" s="12" t="n"/>
      <c r="B133" s="10" t="n"/>
      <c r="C133" s="15" t="n"/>
      <c r="D133" s="17" t="n"/>
      <c r="E133" s="10" t="n"/>
    </row>
    <row r="134">
      <c r="A134" s="12" t="n"/>
      <c r="B134" s="10" t="n"/>
      <c r="C134" s="15" t="n"/>
      <c r="D134" s="17" t="n"/>
      <c r="E134" s="10" t="n"/>
    </row>
    <row r="135">
      <c r="A135" s="12" t="n"/>
      <c r="B135" s="10" t="n"/>
      <c r="C135" s="15" t="n"/>
      <c r="D135" s="17" t="n"/>
      <c r="E135" s="10" t="n"/>
    </row>
    <row r="136">
      <c r="A136" s="12" t="n"/>
      <c r="B136" s="10" t="n"/>
      <c r="C136" s="15" t="n"/>
      <c r="D136" s="17" t="n"/>
      <c r="E136" s="10" t="n"/>
    </row>
    <row r="137">
      <c r="A137" s="12" t="n"/>
      <c r="B137" s="10" t="n"/>
      <c r="C137" s="15" t="n"/>
      <c r="D137" s="17" t="n"/>
      <c r="E137" s="10" t="n"/>
    </row>
    <row r="138">
      <c r="A138" s="12" t="n"/>
      <c r="B138" s="10" t="n"/>
      <c r="C138" s="15" t="n"/>
      <c r="D138" s="17" t="n"/>
      <c r="E138" s="10" t="n"/>
    </row>
    <row r="139">
      <c r="A139" s="12" t="n"/>
      <c r="B139" s="10" t="n"/>
      <c r="C139" s="15" t="n"/>
      <c r="D139" s="17" t="n"/>
      <c r="E139" s="10" t="n"/>
    </row>
    <row r="140">
      <c r="A140" s="12" t="n"/>
      <c r="B140" s="10" t="n"/>
      <c r="C140" s="15" t="n"/>
      <c r="D140" s="17" t="n"/>
      <c r="E140" s="10" t="n"/>
    </row>
    <row r="141">
      <c r="A141" s="12" t="n"/>
      <c r="B141" s="10" t="n"/>
      <c r="C141" s="15" t="n"/>
      <c r="D141" s="17" t="n"/>
      <c r="E141" s="10" t="n"/>
    </row>
    <row r="142">
      <c r="A142" s="12" t="n"/>
      <c r="B142" s="10" t="n"/>
      <c r="C142" s="15" t="n"/>
      <c r="D142" s="17" t="n"/>
      <c r="E142" s="10" t="n"/>
    </row>
    <row r="143">
      <c r="A143" s="12" t="n"/>
      <c r="B143" s="10" t="n"/>
      <c r="C143" s="15" t="n"/>
      <c r="D143" s="17" t="n"/>
      <c r="E143" s="10" t="n"/>
    </row>
    <row r="144">
      <c r="A144" s="12" t="n"/>
      <c r="B144" s="10" t="n"/>
      <c r="C144" s="15" t="n"/>
      <c r="D144" s="17" t="n"/>
      <c r="E144" s="10" t="n"/>
    </row>
    <row r="145">
      <c r="A145" s="12" t="n"/>
      <c r="B145" s="10" t="n"/>
      <c r="C145" s="15" t="n"/>
      <c r="D145" s="17" t="n"/>
      <c r="E145" s="10" t="n"/>
    </row>
    <row r="146">
      <c r="A146" s="12" t="n"/>
      <c r="B146" s="10" t="n"/>
      <c r="C146" s="15" t="n"/>
      <c r="D146" s="17" t="n"/>
      <c r="E146" s="10" t="n"/>
    </row>
    <row r="147">
      <c r="A147" s="12" t="n"/>
      <c r="B147" s="10" t="n"/>
      <c r="C147" s="15" t="n"/>
      <c r="D147" s="17" t="n"/>
      <c r="E147" s="10" t="n"/>
    </row>
    <row r="148">
      <c r="A148" s="12" t="n"/>
      <c r="B148" s="10" t="n"/>
      <c r="C148" s="15" t="n"/>
      <c r="D148" s="17" t="n"/>
      <c r="E148" s="10" t="n"/>
    </row>
    <row r="149">
      <c r="A149" s="12" t="n"/>
      <c r="B149" s="10" t="n"/>
      <c r="C149" s="15" t="n"/>
      <c r="D149" s="17" t="n"/>
      <c r="E149" s="10" t="n"/>
    </row>
    <row r="150">
      <c r="A150" s="12" t="n"/>
      <c r="B150" s="10" t="n"/>
      <c r="C150" s="15" t="n"/>
      <c r="D150" s="17" t="n"/>
      <c r="E150" s="10" t="n"/>
    </row>
    <row r="151">
      <c r="A151" s="12" t="n"/>
      <c r="B151" s="10" t="n"/>
      <c r="C151" s="15" t="n"/>
      <c r="D151" s="17" t="n"/>
      <c r="E151" s="10" t="n"/>
    </row>
    <row r="152">
      <c r="A152" s="12" t="n"/>
      <c r="B152" s="10" t="n"/>
      <c r="C152" s="15" t="n"/>
      <c r="D152" s="17" t="n"/>
      <c r="E152" s="10" t="n"/>
    </row>
    <row r="153">
      <c r="A153" s="12" t="n"/>
      <c r="B153" s="10" t="n"/>
      <c r="C153" s="15" t="n"/>
      <c r="D153" s="17" t="n"/>
      <c r="E153" s="10" t="n"/>
    </row>
    <row r="154">
      <c r="A154" s="12" t="n"/>
      <c r="B154" s="10" t="n"/>
      <c r="C154" s="15" t="n"/>
      <c r="D154" s="17" t="n"/>
      <c r="E154" s="10" t="n"/>
    </row>
    <row r="155">
      <c r="A155" s="12" t="n"/>
      <c r="B155" s="10" t="n"/>
      <c r="C155" s="15" t="n"/>
      <c r="D155" s="17" t="n"/>
      <c r="E155" s="10" t="n"/>
    </row>
    <row r="156">
      <c r="A156" s="12" t="n"/>
      <c r="B156" s="10" t="n"/>
      <c r="C156" s="15" t="n"/>
      <c r="D156" s="17" t="n"/>
      <c r="E156" s="10" t="n"/>
    </row>
    <row r="157">
      <c r="A157" s="12" t="n"/>
      <c r="B157" s="10" t="n"/>
      <c r="C157" s="15" t="n"/>
      <c r="D157" s="17" t="n"/>
      <c r="E157" s="10" t="n"/>
    </row>
    <row r="158">
      <c r="A158" s="12" t="n"/>
      <c r="B158" s="10" t="n"/>
      <c r="C158" s="15" t="n"/>
      <c r="D158" s="17" t="n"/>
      <c r="E158" s="10" t="n"/>
    </row>
    <row r="159">
      <c r="A159" s="12" t="n"/>
      <c r="B159" s="10" t="n"/>
      <c r="C159" s="15" t="n"/>
      <c r="D159" s="17" t="n"/>
      <c r="E159" s="10" t="n"/>
    </row>
    <row r="160">
      <c r="A160" s="12" t="n"/>
      <c r="B160" s="10" t="n"/>
      <c r="C160" s="15" t="n"/>
      <c r="D160" s="17" t="n"/>
      <c r="E160" s="10" t="n"/>
    </row>
    <row r="161">
      <c r="A161" s="12" t="n"/>
      <c r="B161" s="10" t="n"/>
      <c r="C161" s="15" t="n"/>
      <c r="D161" s="17" t="n"/>
      <c r="E161" s="10" t="n"/>
    </row>
    <row r="162">
      <c r="A162" s="12" t="n"/>
      <c r="B162" s="10" t="n"/>
      <c r="C162" s="15" t="n"/>
      <c r="D162" s="17" t="n"/>
      <c r="E162" s="10" t="n"/>
    </row>
    <row r="163">
      <c r="A163" s="12" t="n"/>
      <c r="B163" s="10" t="n"/>
      <c r="C163" s="15" t="n"/>
      <c r="D163" s="17" t="n"/>
      <c r="E163" s="10" t="n"/>
    </row>
    <row r="164">
      <c r="A164" s="12" t="n"/>
      <c r="B164" s="10" t="n"/>
      <c r="C164" s="15" t="n"/>
      <c r="D164" s="17" t="n"/>
      <c r="E164" s="10" t="n"/>
    </row>
    <row r="165">
      <c r="A165" s="12" t="n"/>
      <c r="B165" s="10" t="n"/>
      <c r="C165" s="15" t="n"/>
      <c r="D165" s="17" t="n"/>
      <c r="E165" s="10" t="n"/>
    </row>
    <row r="166">
      <c r="A166" s="12" t="n"/>
      <c r="B166" s="10" t="n"/>
      <c r="C166" s="15" t="n"/>
      <c r="D166" s="17" t="n"/>
      <c r="E166" s="10" t="n"/>
    </row>
    <row r="167">
      <c r="A167" s="12" t="n"/>
      <c r="B167" s="10" t="n"/>
      <c r="C167" s="15" t="n"/>
      <c r="D167" s="17" t="n"/>
      <c r="E167" s="10" t="n"/>
    </row>
    <row r="168">
      <c r="A168" s="12" t="n"/>
      <c r="B168" s="10" t="n"/>
      <c r="C168" s="15" t="n"/>
      <c r="D168" s="17" t="n"/>
      <c r="E168" s="10" t="n"/>
    </row>
    <row r="169">
      <c r="A169" s="12" t="n"/>
      <c r="B169" s="10" t="n"/>
      <c r="C169" s="15" t="n"/>
      <c r="D169" s="17" t="n"/>
      <c r="E169" s="10" t="n"/>
    </row>
    <row r="170">
      <c r="A170" s="12" t="n"/>
      <c r="B170" s="10" t="n"/>
      <c r="C170" s="15" t="n"/>
      <c r="D170" s="17" t="n"/>
      <c r="E170" s="10" t="n"/>
    </row>
    <row r="171">
      <c r="A171" s="12" t="n"/>
      <c r="B171" s="10" t="n"/>
      <c r="C171" s="15" t="n"/>
      <c r="D171" s="17" t="n"/>
      <c r="E171" s="10" t="n"/>
    </row>
    <row r="172">
      <c r="A172" s="12" t="n"/>
      <c r="B172" s="10" t="n"/>
      <c r="C172" s="15" t="n"/>
      <c r="D172" s="17" t="n"/>
      <c r="E172" s="10" t="n"/>
    </row>
    <row r="173">
      <c r="A173" s="12" t="n"/>
      <c r="B173" s="10" t="n"/>
      <c r="C173" s="15" t="n"/>
      <c r="D173" s="17" t="n"/>
      <c r="E173" s="10" t="n"/>
    </row>
    <row r="174">
      <c r="A174" s="12" t="n"/>
      <c r="B174" s="10" t="n"/>
      <c r="C174" s="15" t="n"/>
      <c r="D174" s="17" t="n"/>
      <c r="E174" s="10" t="n"/>
    </row>
    <row r="175">
      <c r="A175" s="12" t="n"/>
      <c r="B175" s="10" t="n"/>
      <c r="C175" s="15" t="n"/>
      <c r="D175" s="17" t="n"/>
      <c r="E175" s="10" t="n"/>
    </row>
    <row r="176">
      <c r="A176" s="12" t="n"/>
      <c r="B176" s="10" t="n"/>
      <c r="C176" s="15" t="n"/>
      <c r="D176" s="17" t="n"/>
      <c r="E176" s="10" t="n"/>
    </row>
    <row r="177">
      <c r="A177" s="12" t="n"/>
      <c r="B177" s="10" t="n"/>
      <c r="C177" s="15" t="n"/>
      <c r="D177" s="17" t="n"/>
      <c r="E177" s="10" t="n"/>
    </row>
    <row r="178">
      <c r="A178" s="12" t="n"/>
      <c r="B178" s="10" t="n"/>
      <c r="C178" s="15" t="n"/>
      <c r="D178" s="17" t="n"/>
      <c r="E178" s="10" t="n"/>
    </row>
    <row r="179">
      <c r="A179" s="12" t="n"/>
      <c r="B179" s="10" t="n"/>
      <c r="C179" s="15" t="n"/>
      <c r="D179" s="17" t="n"/>
      <c r="E179" s="10" t="n"/>
    </row>
    <row r="180">
      <c r="A180" s="12" t="n"/>
      <c r="B180" s="10" t="n"/>
      <c r="C180" s="15" t="n"/>
      <c r="D180" s="17" t="n"/>
      <c r="E180" s="10" t="n"/>
    </row>
    <row r="181">
      <c r="A181" s="12" t="n"/>
      <c r="B181" s="10" t="n"/>
      <c r="C181" s="15" t="n"/>
      <c r="D181" s="17" t="n"/>
      <c r="E181" s="10" t="n"/>
    </row>
    <row r="182">
      <c r="A182" s="12" t="n"/>
      <c r="B182" s="10" t="n"/>
      <c r="C182" s="15" t="n"/>
      <c r="D182" s="17" t="n"/>
      <c r="E182" s="10" t="n"/>
    </row>
    <row r="183">
      <c r="A183" s="12" t="n"/>
      <c r="B183" s="10" t="n"/>
      <c r="C183" s="15" t="n"/>
      <c r="D183" s="17" t="n"/>
      <c r="E183" s="10" t="n"/>
    </row>
    <row r="184">
      <c r="A184" s="12" t="n"/>
      <c r="B184" s="10" t="n"/>
      <c r="C184" s="15" t="n"/>
      <c r="D184" s="17" t="n"/>
      <c r="E184" s="10" t="n"/>
    </row>
    <row r="185">
      <c r="A185" s="12" t="n"/>
      <c r="B185" s="10" t="n"/>
      <c r="C185" s="15" t="n"/>
      <c r="D185" s="17" t="n"/>
      <c r="E185" s="10" t="n"/>
    </row>
    <row r="186">
      <c r="A186" s="12" t="n"/>
      <c r="B186" s="10" t="n"/>
      <c r="C186" s="15" t="n"/>
      <c r="D186" s="17" t="n"/>
      <c r="E186" s="10" t="n"/>
    </row>
    <row r="187">
      <c r="A187" s="12" t="n"/>
      <c r="B187" s="10" t="n"/>
      <c r="C187" s="15" t="n"/>
      <c r="D187" s="17" t="n"/>
      <c r="E187" s="10" t="n"/>
    </row>
    <row r="188">
      <c r="A188" s="12" t="n"/>
      <c r="B188" s="10" t="n"/>
      <c r="C188" s="15" t="n"/>
      <c r="D188" s="17" t="n"/>
      <c r="E188" s="10" t="n"/>
    </row>
    <row r="189">
      <c r="A189" s="12" t="n"/>
      <c r="B189" s="10" t="n"/>
      <c r="C189" s="15" t="n"/>
      <c r="D189" s="17" t="n"/>
      <c r="E189" s="10" t="n"/>
    </row>
    <row r="190">
      <c r="A190" s="12" t="n"/>
      <c r="B190" s="10" t="n"/>
      <c r="C190" s="15" t="n"/>
      <c r="D190" s="17" t="n"/>
      <c r="E190" s="10" t="n"/>
    </row>
    <row r="191">
      <c r="A191" s="12" t="n"/>
      <c r="B191" s="10" t="n"/>
      <c r="C191" s="15" t="n"/>
      <c r="D191" s="17" t="n"/>
      <c r="E191" s="10" t="n"/>
    </row>
    <row r="192">
      <c r="A192" s="12" t="n"/>
      <c r="B192" s="10" t="n"/>
      <c r="C192" s="15" t="n"/>
      <c r="D192" s="17" t="n"/>
      <c r="E192" s="10" t="n"/>
    </row>
    <row r="193">
      <c r="A193" s="12" t="n"/>
      <c r="B193" s="10" t="n"/>
      <c r="C193" s="15" t="n"/>
      <c r="D193" s="17" t="n"/>
      <c r="E193" s="10" t="n"/>
    </row>
    <row r="194">
      <c r="A194" s="12" t="n"/>
      <c r="B194" s="10" t="n"/>
      <c r="C194" s="15" t="n"/>
      <c r="D194" s="17" t="n"/>
      <c r="E194" s="10" t="n"/>
    </row>
    <row r="195">
      <c r="A195" s="12" t="n"/>
      <c r="B195" s="10" t="n"/>
      <c r="C195" s="15" t="n"/>
      <c r="D195" s="17" t="n"/>
      <c r="E195" s="10" t="n"/>
    </row>
    <row r="196">
      <c r="A196" s="12" t="n"/>
      <c r="B196" s="10" t="n"/>
      <c r="C196" s="15" t="n"/>
      <c r="D196" s="17" t="n"/>
      <c r="E196" s="10" t="n"/>
    </row>
    <row r="197">
      <c r="A197" s="12" t="n"/>
      <c r="B197" s="10" t="n"/>
      <c r="C197" s="15" t="n"/>
      <c r="D197" s="17" t="n"/>
      <c r="E197" s="10" t="n"/>
    </row>
    <row r="198">
      <c r="A198" s="12" t="n"/>
      <c r="B198" s="10" t="n"/>
      <c r="C198" s="15" t="n"/>
      <c r="D198" s="17" t="n"/>
      <c r="E198" s="10" t="n"/>
    </row>
    <row r="199">
      <c r="A199" s="12" t="n"/>
      <c r="B199" s="10" t="n"/>
      <c r="C199" s="15" t="n"/>
      <c r="D199" s="17" t="n"/>
      <c r="E199" s="10" t="n"/>
    </row>
    <row r="200">
      <c r="A200" s="12" t="n"/>
      <c r="B200" s="10" t="n"/>
      <c r="C200" s="15" t="n"/>
      <c r="D200" s="17" t="n"/>
      <c r="E200" s="10" t="n"/>
    </row>
    <row r="201">
      <c r="A201" s="12" t="n"/>
      <c r="B201" s="10" t="n"/>
      <c r="C201" s="15" t="n"/>
      <c r="D201" s="17" t="n"/>
      <c r="E201" s="10" t="n"/>
    </row>
    <row r="202">
      <c r="A202" s="12" t="n"/>
      <c r="B202" s="10" t="n"/>
      <c r="C202" s="15" t="n"/>
      <c r="D202" s="17" t="n"/>
      <c r="E202" s="10" t="n"/>
    </row>
    <row r="203">
      <c r="A203" s="12" t="n"/>
      <c r="B203" s="10" t="n"/>
      <c r="C203" s="15" t="n"/>
      <c r="D203" s="17" t="n"/>
      <c r="E203" s="10" t="n"/>
    </row>
    <row r="204">
      <c r="A204" s="12" t="n"/>
      <c r="B204" s="10" t="n"/>
      <c r="C204" s="15" t="n"/>
      <c r="D204" s="17" t="n"/>
      <c r="E204" s="10" t="n"/>
    </row>
    <row r="205">
      <c r="A205" s="12" t="n"/>
      <c r="B205" s="10" t="n"/>
      <c r="C205" s="15" t="n"/>
      <c r="D205" s="17" t="n"/>
      <c r="E205" s="10" t="n"/>
    </row>
    <row r="206">
      <c r="A206" s="12" t="n"/>
      <c r="B206" s="10" t="n"/>
      <c r="C206" s="15" t="n"/>
      <c r="D206" s="17" t="n"/>
      <c r="E206" s="10" t="n"/>
    </row>
    <row r="207">
      <c r="A207" s="12" t="n"/>
      <c r="B207" s="10" t="n"/>
      <c r="C207" s="15" t="n"/>
      <c r="D207" s="17" t="n"/>
      <c r="E207" s="10" t="n"/>
    </row>
    <row r="208">
      <c r="A208" s="12" t="n"/>
      <c r="B208" s="10" t="n"/>
      <c r="C208" s="15" t="n"/>
      <c r="D208" s="17" t="n"/>
      <c r="E208" s="10" t="n"/>
    </row>
    <row r="209">
      <c r="A209" s="12" t="n"/>
      <c r="B209" s="10" t="n"/>
      <c r="C209" s="15" t="n"/>
      <c r="D209" s="17" t="n"/>
      <c r="E209" s="10" t="n"/>
    </row>
    <row r="210">
      <c r="A210" s="12" t="n"/>
      <c r="B210" s="10" t="n"/>
      <c r="C210" s="15" t="n"/>
      <c r="D210" s="17" t="n"/>
      <c r="E210" s="10" t="n"/>
    </row>
    <row r="211">
      <c r="A211" s="12" t="n"/>
      <c r="B211" s="10" t="n"/>
      <c r="C211" s="15" t="n"/>
      <c r="D211" s="17" t="n"/>
      <c r="E211" s="10" t="n"/>
    </row>
    <row r="212">
      <c r="A212" s="12" t="n"/>
      <c r="B212" s="10" t="n"/>
      <c r="C212" s="15" t="n"/>
      <c r="D212" s="17" t="n"/>
      <c r="E212" s="10" t="n"/>
    </row>
    <row r="213">
      <c r="A213" s="12" t="n"/>
      <c r="B213" s="10" t="n"/>
      <c r="C213" s="15" t="n"/>
      <c r="D213" s="17" t="n"/>
      <c r="E213" s="10" t="n"/>
    </row>
    <row r="214">
      <c r="A214" s="12" t="n"/>
      <c r="B214" s="10" t="n"/>
      <c r="C214" s="15" t="n"/>
      <c r="D214" s="17" t="n"/>
      <c r="E214" s="10" t="n"/>
    </row>
    <row r="215">
      <c r="A215" s="12" t="n"/>
      <c r="B215" s="10" t="n"/>
      <c r="C215" s="15" t="n"/>
      <c r="D215" s="17" t="n"/>
      <c r="E215" s="10" t="n"/>
    </row>
    <row r="216">
      <c r="A216" s="12" t="n"/>
      <c r="B216" s="10" t="n"/>
      <c r="C216" s="15" t="n"/>
      <c r="D216" s="17" t="n"/>
      <c r="E216" s="10" t="n"/>
    </row>
    <row r="217">
      <c r="A217" s="12" t="n"/>
      <c r="B217" s="10" t="n"/>
      <c r="C217" s="15" t="n"/>
      <c r="D217" s="17" t="n"/>
      <c r="E217" s="10" t="n"/>
    </row>
    <row r="218">
      <c r="A218" s="12" t="n"/>
      <c r="B218" s="10" t="n"/>
      <c r="C218" s="15" t="n"/>
      <c r="D218" s="17" t="n"/>
      <c r="E218" s="10" t="n"/>
    </row>
    <row r="219">
      <c r="A219" s="12" t="n"/>
      <c r="B219" s="10" t="n"/>
      <c r="C219" s="15" t="n"/>
      <c r="D219" s="17" t="n"/>
      <c r="E219" s="10" t="n"/>
    </row>
    <row r="220">
      <c r="A220" s="12" t="n"/>
      <c r="B220" s="10" t="n"/>
      <c r="C220" s="15" t="n"/>
      <c r="D220" s="17" t="n"/>
      <c r="E220" s="10" t="n"/>
    </row>
    <row r="221">
      <c r="A221" s="12" t="n"/>
      <c r="B221" s="10" t="n"/>
      <c r="C221" s="15" t="n"/>
      <c r="D221" s="17" t="n"/>
      <c r="E221" s="10" t="n"/>
    </row>
    <row r="222">
      <c r="A222" s="12" t="n"/>
      <c r="B222" s="10" t="n"/>
      <c r="C222" s="15" t="n"/>
      <c r="D222" s="17" t="n"/>
      <c r="E222" s="10" t="n"/>
    </row>
    <row r="223">
      <c r="A223" s="12" t="n"/>
      <c r="B223" s="10" t="n"/>
      <c r="C223" s="15" t="n"/>
      <c r="D223" s="17" t="n"/>
      <c r="E223" s="10" t="n"/>
    </row>
    <row r="224">
      <c r="A224" s="12" t="n"/>
      <c r="B224" s="10" t="n"/>
      <c r="C224" s="15" t="n"/>
      <c r="D224" s="17" t="n"/>
      <c r="E224" s="10" t="n"/>
    </row>
    <row r="225">
      <c r="A225" s="12" t="n"/>
      <c r="B225" s="10" t="n"/>
      <c r="C225" s="15" t="n"/>
      <c r="D225" s="17" t="n"/>
      <c r="E225" s="10" t="n"/>
    </row>
    <row r="226">
      <c r="A226" s="12" t="n"/>
      <c r="B226" s="10" t="n"/>
      <c r="C226" s="15" t="n"/>
      <c r="D226" s="17" t="n"/>
      <c r="E226" s="10" t="n"/>
    </row>
    <row r="227">
      <c r="A227" s="12" t="n"/>
      <c r="B227" s="10" t="n"/>
      <c r="C227" s="15" t="n"/>
      <c r="D227" s="17" t="n"/>
      <c r="E227" s="10" t="n"/>
    </row>
    <row r="228">
      <c r="A228" s="12" t="n"/>
      <c r="B228" s="10" t="n"/>
      <c r="C228" s="15" t="n"/>
      <c r="D228" s="17" t="n"/>
      <c r="E228" s="10" t="n"/>
    </row>
    <row r="229">
      <c r="A229" s="12" t="n"/>
      <c r="B229" s="10" t="n"/>
      <c r="C229" s="15" t="n"/>
      <c r="D229" s="17" t="n"/>
      <c r="E229" s="10" t="n"/>
    </row>
    <row r="230">
      <c r="A230" s="12" t="n"/>
      <c r="B230" s="10" t="n"/>
      <c r="C230" s="15" t="n"/>
      <c r="D230" s="17" t="n"/>
      <c r="E230" s="10" t="n"/>
    </row>
    <row r="231">
      <c r="A231" s="12" t="n"/>
      <c r="B231" s="10" t="n"/>
      <c r="C231" s="15" t="n"/>
      <c r="D231" s="17" t="n"/>
      <c r="E231" s="10" t="n"/>
    </row>
    <row r="232">
      <c r="A232" s="12" t="n"/>
      <c r="B232" s="10" t="n"/>
      <c r="C232" s="15" t="n"/>
      <c r="D232" s="17" t="n"/>
      <c r="E232" s="10" t="n"/>
    </row>
    <row r="233">
      <c r="A233" s="12" t="n"/>
      <c r="B233" s="10" t="n"/>
      <c r="C233" s="15" t="n"/>
      <c r="D233" s="17" t="n"/>
      <c r="E233" s="10" t="n"/>
    </row>
    <row r="234">
      <c r="A234" s="12" t="n"/>
      <c r="B234" s="10" t="n"/>
      <c r="C234" s="15" t="n"/>
      <c r="D234" s="17" t="n"/>
      <c r="E234" s="10" t="n"/>
    </row>
    <row r="235">
      <c r="A235" s="12" t="n"/>
      <c r="B235" s="10" t="n"/>
      <c r="C235" s="15" t="n"/>
      <c r="D235" s="17" t="n"/>
      <c r="E235" s="10" t="n"/>
    </row>
    <row r="236">
      <c r="A236" s="12" t="n"/>
      <c r="B236" s="10" t="n"/>
      <c r="C236" s="15" t="n"/>
      <c r="D236" s="17" t="n"/>
      <c r="E236" s="10" t="n"/>
    </row>
    <row r="237">
      <c r="A237" s="12" t="n"/>
      <c r="B237" s="10" t="n"/>
      <c r="C237" s="15" t="n"/>
      <c r="D237" s="17" t="n"/>
      <c r="E237" s="10" t="n"/>
    </row>
    <row r="238">
      <c r="A238" s="12" t="n"/>
      <c r="B238" s="10" t="n"/>
      <c r="C238" s="15" t="n"/>
      <c r="D238" s="17" t="n"/>
      <c r="E238" s="10" t="n"/>
    </row>
    <row r="239">
      <c r="A239" s="12" t="n"/>
      <c r="B239" s="10" t="n"/>
      <c r="C239" s="15" t="n"/>
      <c r="D239" s="17" t="n"/>
      <c r="E239" s="10" t="n"/>
    </row>
    <row r="240">
      <c r="A240" s="12" t="n"/>
      <c r="B240" s="10" t="n"/>
      <c r="C240" s="15" t="n"/>
      <c r="D240" s="17" t="n"/>
      <c r="E240" s="10" t="n"/>
    </row>
    <row r="241">
      <c r="A241" s="12" t="n"/>
      <c r="B241" s="10" t="n"/>
      <c r="C241" s="15" t="n"/>
      <c r="D241" s="17" t="n"/>
      <c r="E241" s="10" t="n"/>
    </row>
    <row r="242">
      <c r="A242" s="12" t="n"/>
      <c r="B242" s="10" t="n"/>
      <c r="C242" s="15" t="n"/>
      <c r="D242" s="17" t="n"/>
      <c r="E242" s="10" t="n"/>
    </row>
    <row r="243">
      <c r="A243" s="12" t="n"/>
      <c r="B243" s="10" t="n"/>
      <c r="C243" s="15" t="n"/>
      <c r="D243" s="17" t="n"/>
      <c r="E243" s="10" t="n"/>
    </row>
    <row r="244">
      <c r="A244" s="12" t="n"/>
      <c r="B244" s="10" t="n"/>
      <c r="C244" s="15" t="n"/>
      <c r="D244" s="17" t="n"/>
      <c r="E244" s="10" t="n"/>
    </row>
    <row r="245">
      <c r="A245" s="12" t="n"/>
      <c r="B245" s="10" t="n"/>
      <c r="C245" s="15" t="n"/>
      <c r="D245" s="17" t="n"/>
      <c r="E245" s="10" t="n"/>
    </row>
    <row r="246">
      <c r="A246" s="12" t="n"/>
      <c r="B246" s="10" t="n"/>
      <c r="C246" s="15" t="n"/>
      <c r="D246" s="17" t="n"/>
      <c r="E246" s="10" t="n"/>
    </row>
    <row r="247">
      <c r="A247" s="12" t="n"/>
      <c r="B247" s="10" t="n"/>
      <c r="C247" s="15" t="n"/>
      <c r="D247" s="17" t="n"/>
      <c r="E247" s="10" t="n"/>
    </row>
    <row r="248">
      <c r="A248" s="12" t="n"/>
      <c r="B248" s="10" t="n"/>
      <c r="C248" s="15" t="n"/>
      <c r="D248" s="17" t="n"/>
      <c r="E248" s="10" t="n"/>
    </row>
    <row r="249">
      <c r="A249" s="12" t="n"/>
      <c r="B249" s="10" t="n"/>
      <c r="C249" s="15" t="n"/>
      <c r="D249" s="17" t="n"/>
      <c r="E249" s="10" t="n"/>
    </row>
    <row r="250">
      <c r="A250" s="12" t="n"/>
      <c r="B250" s="10" t="n"/>
      <c r="C250" s="15" t="n"/>
      <c r="D250" s="17" t="n"/>
      <c r="E250" s="10" t="n"/>
    </row>
    <row r="251">
      <c r="A251" s="12" t="n"/>
      <c r="B251" s="10" t="n"/>
      <c r="C251" s="15" t="n"/>
      <c r="D251" s="17" t="n"/>
      <c r="E251" s="10" t="n"/>
    </row>
    <row r="252">
      <c r="A252" s="12" t="n"/>
      <c r="B252" s="10" t="n"/>
      <c r="C252" s="15" t="n"/>
      <c r="D252" s="17" t="n"/>
      <c r="E252" s="10" t="n"/>
    </row>
    <row r="253">
      <c r="A253" s="12" t="n"/>
      <c r="B253" s="10" t="n"/>
      <c r="C253" s="15" t="n"/>
      <c r="D253" s="17" t="n"/>
      <c r="E253" s="10" t="n"/>
    </row>
    <row r="254">
      <c r="A254" s="12" t="n"/>
      <c r="B254" s="10" t="n"/>
      <c r="C254" s="15" t="n"/>
      <c r="D254" s="17" t="n"/>
      <c r="E254" s="10" t="n"/>
    </row>
    <row r="255">
      <c r="A255" s="12" t="n"/>
      <c r="B255" s="10" t="n"/>
      <c r="C255" s="15" t="n"/>
      <c r="D255" s="17" t="n"/>
      <c r="E255" s="10" t="n"/>
    </row>
    <row r="256">
      <c r="A256" s="12" t="n"/>
      <c r="B256" s="10" t="n"/>
      <c r="C256" s="15" t="n"/>
      <c r="D256" s="17" t="n"/>
      <c r="E256" s="10" t="n"/>
    </row>
    <row r="257">
      <c r="A257" s="12" t="n"/>
      <c r="B257" s="10" t="n"/>
      <c r="C257" s="15" t="n"/>
      <c r="D257" s="17" t="n"/>
      <c r="E257" s="10" t="n"/>
    </row>
    <row r="258">
      <c r="A258" s="12" t="n"/>
      <c r="B258" s="10" t="n"/>
      <c r="C258" s="15" t="n"/>
      <c r="D258" s="17" t="n"/>
      <c r="E258" s="10" t="n"/>
    </row>
    <row r="259">
      <c r="A259" s="12" t="n"/>
      <c r="B259" s="10" t="n"/>
      <c r="C259" s="15" t="n"/>
      <c r="D259" s="17" t="n"/>
      <c r="E259" s="10" t="n"/>
    </row>
    <row r="260">
      <c r="A260" s="12" t="n"/>
      <c r="B260" s="10" t="n"/>
      <c r="C260" s="15" t="n"/>
      <c r="D260" s="17" t="n"/>
      <c r="E260" s="10" t="n"/>
    </row>
    <row r="261">
      <c r="A261" s="12" t="n"/>
      <c r="B261" s="10" t="n"/>
      <c r="C261" s="15" t="n"/>
      <c r="D261" s="17" t="n"/>
      <c r="E261" s="10" t="n"/>
    </row>
    <row r="262">
      <c r="A262" s="12" t="n"/>
      <c r="B262" s="10" t="n"/>
      <c r="C262" s="15" t="n"/>
      <c r="D262" s="17" t="n"/>
      <c r="E262" s="10" t="n"/>
    </row>
    <row r="263">
      <c r="A263" s="12" t="n"/>
      <c r="B263" s="10" t="n"/>
      <c r="C263" s="15" t="n"/>
      <c r="D263" s="17" t="n"/>
      <c r="E263" s="10" t="n"/>
    </row>
    <row r="264">
      <c r="A264" s="12" t="n"/>
      <c r="B264" s="10" t="n"/>
      <c r="C264" s="15" t="n"/>
      <c r="D264" s="17" t="n"/>
      <c r="E264" s="10" t="n"/>
    </row>
    <row r="265">
      <c r="A265" s="12" t="n"/>
      <c r="B265" s="10" t="n"/>
      <c r="C265" s="15" t="n"/>
      <c r="D265" s="17" t="n"/>
      <c r="E265" s="10" t="n"/>
    </row>
    <row r="266">
      <c r="A266" s="12" t="n"/>
      <c r="B266" s="10" t="n"/>
      <c r="C266" s="15" t="n"/>
      <c r="D266" s="17" t="n"/>
      <c r="E266" s="10" t="n"/>
    </row>
    <row r="267">
      <c r="A267" s="12" t="n"/>
      <c r="B267" s="10" t="n"/>
      <c r="C267" s="15" t="n"/>
      <c r="D267" s="17" t="n"/>
      <c r="E267" s="10" t="n"/>
    </row>
    <row r="268">
      <c r="A268" s="12" t="n"/>
      <c r="B268" s="10" t="n"/>
      <c r="C268" s="15" t="n"/>
      <c r="D268" s="17" t="n"/>
      <c r="E268" s="10" t="n"/>
    </row>
    <row r="269">
      <c r="A269" s="12" t="n"/>
      <c r="B269" s="10" t="n"/>
      <c r="C269" s="15" t="n"/>
      <c r="D269" s="17" t="n"/>
      <c r="E269" s="10" t="n"/>
    </row>
    <row r="270">
      <c r="A270" s="12" t="n"/>
      <c r="B270" s="10" t="n"/>
      <c r="C270" s="15" t="n"/>
      <c r="D270" s="17" t="n"/>
      <c r="E270" s="10" t="n"/>
    </row>
    <row r="271">
      <c r="A271" s="12" t="n"/>
      <c r="B271" s="10" t="n"/>
      <c r="C271" s="15" t="n"/>
      <c r="D271" s="17" t="n"/>
      <c r="E271" s="10" t="n"/>
    </row>
    <row r="272">
      <c r="A272" s="12" t="n"/>
      <c r="B272" s="10" t="n"/>
      <c r="C272" s="15" t="n"/>
      <c r="D272" s="17" t="n"/>
      <c r="E272" s="10" t="n"/>
    </row>
    <row r="273">
      <c r="A273" s="12" t="n"/>
      <c r="B273" s="10" t="n"/>
      <c r="C273" s="15" t="n"/>
      <c r="D273" s="17" t="n"/>
      <c r="E273" s="10" t="n"/>
    </row>
    <row r="274">
      <c r="A274" s="12" t="n"/>
      <c r="B274" s="10" t="n"/>
      <c r="C274" s="15" t="n"/>
      <c r="D274" s="17" t="n"/>
      <c r="E274" s="10" t="n"/>
    </row>
    <row r="275">
      <c r="A275" s="12" t="n"/>
      <c r="B275" s="10" t="n"/>
      <c r="C275" s="15" t="n"/>
      <c r="D275" s="17" t="n"/>
      <c r="E275" s="10" t="n"/>
    </row>
    <row r="276">
      <c r="A276" s="12" t="n"/>
      <c r="B276" s="10" t="n"/>
      <c r="C276" s="15" t="n"/>
      <c r="D276" s="17" t="n"/>
      <c r="E276" s="10" t="n"/>
    </row>
    <row r="277">
      <c r="A277" s="12" t="n"/>
      <c r="B277" s="10" t="n"/>
      <c r="C277" s="15" t="n"/>
      <c r="D277" s="17" t="n"/>
      <c r="E277" s="10" t="n"/>
    </row>
    <row r="278">
      <c r="A278" s="12" t="n"/>
      <c r="B278" s="10" t="n"/>
      <c r="C278" s="15" t="n"/>
      <c r="D278" s="17" t="n"/>
      <c r="E278" s="10" t="n"/>
    </row>
    <row r="279">
      <c r="A279" s="12" t="n"/>
      <c r="B279" s="10" t="n"/>
      <c r="C279" s="15" t="n"/>
      <c r="D279" s="17" t="n"/>
      <c r="E279" s="10" t="n"/>
    </row>
    <row r="280">
      <c r="A280" s="12" t="n"/>
      <c r="B280" s="10" t="n"/>
      <c r="C280" s="15" t="n"/>
      <c r="D280" s="17" t="n"/>
      <c r="E280" s="10" t="n"/>
    </row>
    <row r="281">
      <c r="A281" s="12" t="n"/>
      <c r="B281" s="10" t="n"/>
      <c r="C281" s="15" t="n"/>
      <c r="D281" s="17" t="n"/>
      <c r="E281" s="10" t="n"/>
    </row>
    <row r="282">
      <c r="A282" s="12" t="n"/>
      <c r="B282" s="10" t="n"/>
      <c r="C282" s="15" t="n"/>
      <c r="D282" s="17" t="n"/>
      <c r="E282" s="10" t="n"/>
    </row>
    <row r="283">
      <c r="A283" s="12" t="n"/>
      <c r="B283" s="10" t="n"/>
      <c r="C283" s="15" t="n"/>
      <c r="D283" s="17" t="n"/>
      <c r="E283" s="10" t="n"/>
    </row>
    <row r="284">
      <c r="A284" s="12" t="n"/>
      <c r="B284" s="10" t="n"/>
      <c r="C284" s="15" t="n"/>
      <c r="D284" s="17" t="n"/>
      <c r="E284" s="10" t="n"/>
    </row>
    <row r="285">
      <c r="A285" s="12" t="n"/>
      <c r="B285" s="10" t="n"/>
      <c r="C285" s="15" t="n"/>
      <c r="D285" s="17" t="n"/>
      <c r="E285" s="10" t="n"/>
    </row>
    <row r="286">
      <c r="A286" s="12" t="n"/>
      <c r="B286" s="10" t="n"/>
      <c r="C286" s="15" t="n"/>
      <c r="D286" s="17" t="n"/>
      <c r="E286" s="10" t="n"/>
    </row>
    <row r="287">
      <c r="A287" s="12" t="n"/>
      <c r="B287" s="10" t="n"/>
      <c r="C287" s="15" t="n"/>
      <c r="D287" s="17" t="n"/>
      <c r="E287" s="10" t="n"/>
    </row>
    <row r="288">
      <c r="A288" s="12" t="n"/>
      <c r="B288" s="10" t="n"/>
      <c r="C288" s="15" t="n"/>
      <c r="D288" s="17" t="n"/>
      <c r="E288" s="10" t="n"/>
    </row>
    <row r="289">
      <c r="A289" s="12" t="n"/>
      <c r="B289" s="10" t="n"/>
      <c r="C289" s="15" t="n"/>
      <c r="D289" s="17" t="n"/>
      <c r="E289" s="10" t="n"/>
    </row>
    <row r="290">
      <c r="A290" s="12" t="n"/>
      <c r="B290" s="10" t="n"/>
      <c r="C290" s="15" t="n"/>
      <c r="D290" s="17" t="n"/>
      <c r="E290" s="10" t="n"/>
    </row>
    <row r="291">
      <c r="A291" s="12" t="n"/>
      <c r="B291" s="10" t="n"/>
      <c r="C291" s="15" t="n"/>
      <c r="D291" s="17" t="n"/>
      <c r="E291" s="10" t="n"/>
    </row>
    <row r="292">
      <c r="A292" s="12" t="n"/>
      <c r="B292" s="10" t="n"/>
      <c r="C292" s="15" t="n"/>
      <c r="D292" s="17" t="n"/>
      <c r="E292" s="10" t="n"/>
    </row>
    <row r="293">
      <c r="A293" s="12" t="n"/>
      <c r="B293" s="10" t="n"/>
      <c r="C293" s="15" t="n"/>
      <c r="D293" s="17" t="n"/>
      <c r="E293" s="10" t="n"/>
    </row>
    <row r="294">
      <c r="A294" s="12" t="n"/>
      <c r="B294" s="10" t="n"/>
      <c r="C294" s="15" t="n"/>
      <c r="D294" s="17" t="n"/>
      <c r="E294" s="10" t="n"/>
    </row>
    <row r="295">
      <c r="A295" s="12" t="n"/>
      <c r="B295" s="10" t="n"/>
      <c r="C295" s="15" t="n"/>
      <c r="D295" s="17" t="n"/>
      <c r="E295" s="10" t="n"/>
    </row>
    <row r="296">
      <c r="A296" s="12" t="n"/>
      <c r="B296" s="10" t="n"/>
      <c r="C296" s="15" t="n"/>
      <c r="D296" s="17" t="n"/>
      <c r="E296" s="10" t="n"/>
    </row>
    <row r="297">
      <c r="A297" s="12" t="n"/>
      <c r="B297" s="10" t="n"/>
      <c r="C297" s="15" t="n"/>
      <c r="D297" s="17" t="n"/>
      <c r="E297" s="10" t="n"/>
    </row>
    <row r="298">
      <c r="A298" s="12" t="n"/>
      <c r="B298" s="10" t="n"/>
      <c r="C298" s="15" t="n"/>
      <c r="D298" s="17" t="n"/>
      <c r="E298" s="10" t="n"/>
    </row>
    <row r="299">
      <c r="A299" s="12" t="n"/>
      <c r="B299" s="10" t="n"/>
      <c r="C299" s="15" t="n"/>
      <c r="D299" s="17" t="n"/>
      <c r="E299" s="10" t="n"/>
    </row>
    <row r="300">
      <c r="A300" s="12" t="n"/>
      <c r="B300" s="10" t="n"/>
      <c r="C300" s="15" t="n"/>
      <c r="D300" s="17" t="n"/>
      <c r="E300" s="10" t="n"/>
    </row>
    <row r="301">
      <c r="A301" s="12" t="n"/>
      <c r="B301" s="10" t="n"/>
      <c r="C301" s="15" t="n"/>
      <c r="D301" s="17" t="n"/>
      <c r="E301" s="10" t="n"/>
    </row>
    <row r="302">
      <c r="A302" s="12" t="n"/>
      <c r="B302" s="10" t="n"/>
      <c r="C302" s="15" t="n"/>
      <c r="D302" s="17" t="n"/>
      <c r="E302" s="10" t="n"/>
    </row>
    <row r="303">
      <c r="A303" s="12" t="n"/>
      <c r="B303" s="10" t="n"/>
      <c r="C303" s="15" t="n"/>
      <c r="D303" s="17" t="n"/>
      <c r="E303" s="10" t="n"/>
    </row>
    <row r="304">
      <c r="A304" s="12" t="n"/>
      <c r="B304" s="10" t="n"/>
      <c r="C304" s="15" t="n"/>
      <c r="D304" s="17" t="n"/>
      <c r="E304" s="10" t="n"/>
    </row>
    <row r="305">
      <c r="A305" s="12" t="n"/>
      <c r="B305" s="10" t="n"/>
      <c r="C305" s="15" t="n"/>
      <c r="D305" s="17" t="n"/>
      <c r="E305" s="10" t="n"/>
    </row>
    <row r="306">
      <c r="A306" s="12" t="n"/>
      <c r="B306" s="10" t="n"/>
      <c r="C306" s="15" t="n"/>
      <c r="D306" s="17" t="n"/>
      <c r="E306" s="10" t="n"/>
    </row>
    <row r="307">
      <c r="A307" s="12" t="n"/>
      <c r="B307" s="10" t="n"/>
      <c r="C307" s="15" t="n"/>
      <c r="D307" s="17" t="n"/>
      <c r="E307" s="10" t="n"/>
    </row>
    <row r="308">
      <c r="A308" s="12" t="n"/>
      <c r="B308" s="10" t="n"/>
      <c r="C308" s="15" t="n"/>
      <c r="D308" s="17" t="n"/>
      <c r="E308" s="10" t="n"/>
    </row>
    <row r="309">
      <c r="A309" s="12" t="n"/>
      <c r="B309" s="10" t="n"/>
      <c r="C309" s="15" t="n"/>
      <c r="D309" s="17" t="n"/>
      <c r="E309" s="10" t="n"/>
    </row>
    <row r="310">
      <c r="A310" s="12" t="n"/>
      <c r="B310" s="10" t="n"/>
      <c r="C310" s="15" t="n"/>
      <c r="D310" s="17" t="n"/>
      <c r="E310" s="10" t="n"/>
    </row>
    <row r="311">
      <c r="A311" s="12" t="n"/>
      <c r="B311" s="10" t="n"/>
      <c r="C311" s="15" t="n"/>
      <c r="D311" s="17" t="n"/>
      <c r="E311" s="10" t="n"/>
    </row>
    <row r="312">
      <c r="A312" s="12" t="n"/>
      <c r="B312" s="10" t="n"/>
      <c r="C312" s="15" t="n"/>
      <c r="D312" s="17" t="n"/>
      <c r="E312" s="10" t="n"/>
    </row>
    <row r="313">
      <c r="A313" s="12" t="n"/>
      <c r="B313" s="10" t="n"/>
      <c r="C313" s="15" t="n"/>
      <c r="D313" s="17" t="n"/>
      <c r="E313" s="10" t="n"/>
    </row>
    <row r="314">
      <c r="A314" s="12" t="n"/>
      <c r="B314" s="10" t="n"/>
      <c r="C314" s="15" t="n"/>
      <c r="D314" s="17" t="n"/>
      <c r="E314" s="10" t="n"/>
    </row>
    <row r="315">
      <c r="A315" s="12" t="n"/>
      <c r="B315" s="10" t="n"/>
      <c r="C315" s="15" t="n"/>
      <c r="D315" s="17" t="n"/>
      <c r="E315" s="10" t="n"/>
    </row>
    <row r="316">
      <c r="A316" s="12" t="n"/>
      <c r="B316" s="10" t="n"/>
      <c r="C316" s="15" t="n"/>
      <c r="D316" s="17" t="n"/>
      <c r="E316" s="10" t="n"/>
    </row>
    <row r="317">
      <c r="A317" s="12" t="n"/>
      <c r="B317" s="10" t="n"/>
      <c r="C317" s="15" t="n"/>
      <c r="D317" s="17" t="n"/>
      <c r="E317" s="10" t="n"/>
    </row>
    <row r="318">
      <c r="A318" s="12" t="n"/>
      <c r="B318" s="10" t="n"/>
      <c r="C318" s="15" t="n"/>
      <c r="D318" s="17" t="n"/>
      <c r="E318" s="10" t="n"/>
    </row>
    <row r="319">
      <c r="A319" s="12" t="n"/>
      <c r="B319" s="10" t="n"/>
      <c r="C319" s="15" t="n"/>
      <c r="D319" s="17" t="n"/>
      <c r="E319" s="10" t="n"/>
    </row>
    <row r="320">
      <c r="A320" s="12" t="n"/>
      <c r="B320" s="10" t="n"/>
      <c r="C320" s="15" t="n"/>
      <c r="D320" s="17" t="n"/>
      <c r="E320" s="10" t="n"/>
    </row>
    <row r="321">
      <c r="A321" s="12" t="n"/>
      <c r="B321" s="10" t="n"/>
      <c r="C321" s="15" t="n"/>
      <c r="D321" s="17" t="n"/>
      <c r="E321" s="10" t="n"/>
    </row>
    <row r="322">
      <c r="A322" s="12" t="n"/>
      <c r="B322" s="10" t="n"/>
      <c r="C322" s="15" t="n"/>
      <c r="D322" s="17" t="n"/>
      <c r="E322" s="10" t="n"/>
    </row>
    <row r="323">
      <c r="A323" s="12" t="n"/>
      <c r="B323" s="10" t="n"/>
      <c r="C323" s="15" t="n"/>
      <c r="D323" s="17" t="n"/>
      <c r="E323" s="10" t="n"/>
    </row>
    <row r="324">
      <c r="A324" s="12" t="n"/>
      <c r="B324" s="10" t="n"/>
      <c r="C324" s="15" t="n"/>
      <c r="D324" s="17" t="n"/>
      <c r="E324" s="10" t="n"/>
    </row>
    <row r="325">
      <c r="A325" s="12" t="n"/>
      <c r="B325" s="10" t="n"/>
      <c r="C325" s="15" t="n"/>
      <c r="D325" s="17" t="n"/>
      <c r="E325" s="10" t="n"/>
    </row>
    <row r="326">
      <c r="A326" s="12" t="n"/>
      <c r="B326" s="10" t="n"/>
      <c r="C326" s="15" t="n"/>
      <c r="D326" s="17" t="n"/>
      <c r="E326" s="10" t="n"/>
    </row>
    <row r="327">
      <c r="A327" s="12" t="n"/>
      <c r="B327" s="10" t="n"/>
      <c r="C327" s="15" t="n"/>
      <c r="D327" s="17" t="n"/>
      <c r="E327" s="10" t="n"/>
    </row>
    <row r="328">
      <c r="A328" s="12" t="n"/>
      <c r="B328" s="10" t="n"/>
      <c r="C328" s="15" t="n"/>
      <c r="D328" s="17" t="n"/>
      <c r="E328" s="10" t="n"/>
    </row>
    <row r="329">
      <c r="A329" s="12" t="n"/>
      <c r="B329" s="10" t="n"/>
      <c r="C329" s="15" t="n"/>
      <c r="D329" s="17" t="n"/>
      <c r="E329" s="10" t="n"/>
    </row>
    <row r="330">
      <c r="A330" s="12" t="n"/>
      <c r="B330" s="10" t="n"/>
      <c r="C330" s="15" t="n"/>
      <c r="D330" s="17" t="n"/>
      <c r="E330" s="10" t="n"/>
    </row>
    <row r="331">
      <c r="A331" s="12" t="n"/>
      <c r="B331" s="10" t="n"/>
      <c r="C331" s="15" t="n"/>
      <c r="D331" s="17" t="n"/>
      <c r="E331" s="10" t="n"/>
    </row>
    <row r="332">
      <c r="A332" s="12" t="n"/>
      <c r="B332" s="10" t="n"/>
      <c r="C332" s="15" t="n"/>
      <c r="D332" s="17" t="n"/>
      <c r="E332" s="10" t="n"/>
    </row>
    <row r="333">
      <c r="A333" s="12" t="n"/>
      <c r="B333" s="10" t="n"/>
      <c r="C333" s="15" t="n"/>
      <c r="D333" s="17" t="n"/>
      <c r="E333" s="10" t="n"/>
    </row>
    <row r="334">
      <c r="A334" s="12" t="n"/>
      <c r="B334" s="10" t="n"/>
      <c r="C334" s="15" t="n"/>
      <c r="D334" s="17" t="n"/>
      <c r="E334" s="10" t="n"/>
    </row>
    <row r="335">
      <c r="A335" s="12" t="n"/>
      <c r="B335" s="10" t="n"/>
      <c r="C335" s="15" t="n"/>
      <c r="D335" s="17" t="n"/>
      <c r="E335" s="10" t="n"/>
    </row>
    <row r="336">
      <c r="A336" s="12" t="n"/>
      <c r="B336" s="10" t="n"/>
      <c r="C336" s="15" t="n"/>
      <c r="D336" s="17" t="n"/>
      <c r="E336" s="10" t="n"/>
    </row>
    <row r="337">
      <c r="A337" s="12" t="n"/>
      <c r="B337" s="10" t="n"/>
      <c r="C337" s="15" t="n"/>
      <c r="D337" s="17" t="n"/>
      <c r="E337" s="10" t="n"/>
    </row>
    <row r="338">
      <c r="A338" s="12" t="n"/>
      <c r="B338" s="10" t="n"/>
      <c r="C338" s="15" t="n"/>
      <c r="D338" s="17" t="n"/>
      <c r="E338" s="10" t="n"/>
    </row>
    <row r="339">
      <c r="A339" s="12" t="n"/>
      <c r="B339" s="10" t="n"/>
      <c r="C339" s="15" t="n"/>
      <c r="D339" s="17" t="n"/>
      <c r="E339" s="10" t="n"/>
    </row>
    <row r="340">
      <c r="A340" s="12" t="n"/>
      <c r="B340" s="10" t="n"/>
      <c r="C340" s="15" t="n"/>
      <c r="D340" s="17" t="n"/>
      <c r="E340" s="10" t="n"/>
    </row>
    <row r="341">
      <c r="A341" s="12" t="n"/>
      <c r="B341" s="10" t="n"/>
      <c r="C341" s="15" t="n"/>
      <c r="D341" s="17" t="n"/>
      <c r="E341" s="10" t="n"/>
    </row>
    <row r="342">
      <c r="A342" s="12" t="n"/>
      <c r="B342" s="10" t="n"/>
      <c r="C342" s="15" t="n"/>
      <c r="D342" s="17" t="n"/>
      <c r="E342" s="10" t="n"/>
    </row>
    <row r="343">
      <c r="A343" s="12" t="n"/>
      <c r="B343" s="10" t="n"/>
      <c r="C343" s="15" t="n"/>
      <c r="D343" s="17" t="n"/>
      <c r="E343" s="10" t="n"/>
    </row>
    <row r="344">
      <c r="A344" s="12" t="n"/>
      <c r="B344" s="10" t="n"/>
      <c r="C344" s="15" t="n"/>
      <c r="D344" s="17" t="n"/>
      <c r="E344" s="10" t="n"/>
    </row>
    <row r="345">
      <c r="A345" s="12" t="n"/>
      <c r="B345" s="10" t="n"/>
      <c r="C345" s="15" t="n"/>
      <c r="D345" s="17" t="n"/>
      <c r="E345" s="10" t="n"/>
    </row>
    <row r="346">
      <c r="A346" s="12" t="n"/>
      <c r="B346" s="10" t="n"/>
      <c r="C346" s="15" t="n"/>
      <c r="D346" s="17" t="n"/>
      <c r="E346" s="10" t="n"/>
    </row>
    <row r="347">
      <c r="A347" s="12" t="n"/>
      <c r="B347" s="10" t="n"/>
      <c r="C347" s="15" t="n"/>
      <c r="D347" s="17" t="n"/>
      <c r="E347" s="10" t="n"/>
    </row>
    <row r="348">
      <c r="A348" s="12" t="n"/>
      <c r="B348" s="10" t="n"/>
      <c r="C348" s="15" t="n"/>
      <c r="D348" s="17" t="n"/>
      <c r="E348" s="10" t="n"/>
    </row>
    <row r="349">
      <c r="A349" s="12" t="n"/>
      <c r="B349" s="10" t="n"/>
      <c r="C349" s="15" t="n"/>
      <c r="D349" s="17" t="n"/>
      <c r="E349" s="10" t="n"/>
    </row>
    <row r="350">
      <c r="A350" s="12" t="n"/>
      <c r="B350" s="10" t="n"/>
      <c r="C350" s="15" t="n"/>
      <c r="D350" s="17" t="n"/>
      <c r="E350" s="10" t="n"/>
    </row>
    <row r="351">
      <c r="A351" s="12" t="n"/>
      <c r="B351" s="10" t="n"/>
      <c r="C351" s="15" t="n"/>
      <c r="D351" s="17" t="n"/>
      <c r="E351" s="10" t="n"/>
    </row>
    <row r="352">
      <c r="A352" s="12" t="n"/>
      <c r="B352" s="10" t="n"/>
      <c r="C352" s="15" t="n"/>
      <c r="D352" s="17" t="n"/>
      <c r="E352" s="10" t="n"/>
    </row>
    <row r="353">
      <c r="A353" s="12" t="n"/>
      <c r="B353" s="10" t="n"/>
      <c r="C353" s="15" t="n"/>
      <c r="D353" s="17" t="n"/>
      <c r="E353" s="10" t="n"/>
    </row>
    <row r="354">
      <c r="A354" s="12" t="n"/>
      <c r="B354" s="10" t="n"/>
      <c r="C354" s="15" t="n"/>
      <c r="D354" s="17" t="n"/>
      <c r="E354" s="10" t="n"/>
    </row>
    <row r="355">
      <c r="A355" s="12" t="n"/>
      <c r="B355" s="10" t="n"/>
      <c r="C355" s="15" t="n"/>
      <c r="D355" s="17" t="n"/>
      <c r="E355" s="10" t="n"/>
    </row>
    <row r="356">
      <c r="A356" s="12" t="n"/>
      <c r="B356" s="10" t="n"/>
      <c r="C356" s="15" t="n"/>
      <c r="D356" s="17" t="n"/>
      <c r="E356" s="10" t="n"/>
    </row>
    <row r="357">
      <c r="A357" s="12" t="n"/>
      <c r="B357" s="10" t="n"/>
      <c r="C357" s="15" t="n"/>
      <c r="D357" s="17" t="n"/>
      <c r="E357" s="10" t="n"/>
    </row>
    <row r="358">
      <c r="A358" s="12" t="n"/>
      <c r="B358" s="10" t="n"/>
      <c r="C358" s="15" t="n"/>
      <c r="D358" s="17" t="n"/>
      <c r="E358" s="10" t="n"/>
    </row>
    <row r="359">
      <c r="A359" s="12" t="n"/>
      <c r="B359" s="10" t="n"/>
      <c r="C359" s="15" t="n"/>
      <c r="D359" s="17" t="n"/>
      <c r="E359" s="10" t="n"/>
    </row>
    <row r="360">
      <c r="A360" s="12" t="n"/>
      <c r="B360" s="10" t="n"/>
      <c r="C360" s="15" t="n"/>
      <c r="D360" s="17" t="n"/>
      <c r="E360" s="10" t="n"/>
    </row>
    <row r="361">
      <c r="A361" s="12" t="n"/>
      <c r="B361" s="10" t="n"/>
      <c r="C361" s="15" t="n"/>
      <c r="D361" s="17" t="n"/>
      <c r="E361" s="10" t="n"/>
    </row>
    <row r="362">
      <c r="A362" s="12" t="n"/>
      <c r="B362" s="10" t="n"/>
      <c r="C362" s="15" t="n"/>
      <c r="D362" s="17" t="n"/>
      <c r="E362" s="10" t="n"/>
    </row>
    <row r="363">
      <c r="A363" s="12" t="n"/>
      <c r="B363" s="10" t="n"/>
      <c r="C363" s="15" t="n"/>
      <c r="D363" s="17" t="n"/>
      <c r="E363" s="10" t="n"/>
    </row>
    <row r="364">
      <c r="A364" s="12" t="n"/>
      <c r="B364" s="10" t="n"/>
      <c r="C364" s="15" t="n"/>
      <c r="D364" s="17" t="n"/>
      <c r="E364" s="10" t="n"/>
    </row>
    <row r="365">
      <c r="A365" s="12" t="n"/>
      <c r="B365" s="10" t="n"/>
      <c r="C365" s="15" t="n"/>
      <c r="D365" s="17" t="n"/>
      <c r="E365" s="10" t="n"/>
    </row>
    <row r="366">
      <c r="A366" s="12" t="n"/>
      <c r="B366" s="10" t="n"/>
      <c r="C366" s="15" t="n"/>
      <c r="D366" s="17" t="n"/>
      <c r="E366" s="10" t="n"/>
    </row>
    <row r="367">
      <c r="A367" s="12" t="n"/>
      <c r="B367" s="10" t="n"/>
      <c r="C367" s="15" t="n"/>
      <c r="D367" s="17" t="n"/>
      <c r="E367" s="10" t="n"/>
    </row>
    <row r="368">
      <c r="A368" s="12" t="n"/>
      <c r="B368" s="10" t="n"/>
      <c r="C368" s="15" t="n"/>
      <c r="D368" s="17" t="n"/>
      <c r="E368" s="10" t="n"/>
    </row>
    <row r="369">
      <c r="A369" s="12" t="n"/>
      <c r="B369" s="10" t="n"/>
      <c r="C369" s="15" t="n"/>
      <c r="D369" s="17" t="n"/>
      <c r="E369" s="10" t="n"/>
    </row>
    <row r="370">
      <c r="A370" s="12" t="n"/>
      <c r="B370" s="10" t="n"/>
      <c r="C370" s="15" t="n"/>
      <c r="D370" s="17" t="n"/>
      <c r="E370" s="10" t="n"/>
    </row>
    <row r="371">
      <c r="A371" s="12" t="n"/>
      <c r="B371" s="10" t="n"/>
      <c r="C371" s="15" t="n"/>
      <c r="D371" s="17" t="n"/>
      <c r="E371" s="10" t="n"/>
    </row>
    <row r="372">
      <c r="A372" s="12" t="n"/>
      <c r="B372" s="10" t="n"/>
      <c r="C372" s="15" t="n"/>
      <c r="D372" s="17" t="n"/>
      <c r="E372" s="10" t="n"/>
    </row>
    <row r="373">
      <c r="A373" s="12" t="n"/>
      <c r="B373" s="10" t="n"/>
      <c r="C373" s="15" t="n"/>
      <c r="D373" s="17" t="n"/>
      <c r="E373" s="10" t="n"/>
    </row>
    <row r="374">
      <c r="A374" s="12" t="n"/>
      <c r="B374" s="10" t="n"/>
      <c r="C374" s="15" t="n"/>
      <c r="D374" s="17" t="n"/>
      <c r="E374" s="10" t="n"/>
    </row>
    <row r="375">
      <c r="A375" s="12" t="n"/>
      <c r="B375" s="10" t="n"/>
      <c r="C375" s="15" t="n"/>
      <c r="D375" s="17" t="n"/>
      <c r="E375" s="10" t="n"/>
    </row>
    <row r="376">
      <c r="A376" s="12" t="n"/>
      <c r="B376" s="10" t="n"/>
      <c r="C376" s="15" t="n"/>
      <c r="D376" s="17" t="n"/>
      <c r="E376" s="10" t="n"/>
    </row>
    <row r="377">
      <c r="A377" s="12" t="n"/>
      <c r="B377" s="10" t="n"/>
      <c r="C377" s="15" t="n"/>
      <c r="D377" s="17" t="n"/>
      <c r="E377" s="10" t="n"/>
    </row>
    <row r="378">
      <c r="A378" s="12" t="n"/>
      <c r="B378" s="10" t="n"/>
      <c r="C378" s="15" t="n"/>
      <c r="D378" s="17" t="n"/>
      <c r="E378" s="10" t="n"/>
    </row>
    <row r="379">
      <c r="A379" s="12" t="n"/>
      <c r="B379" s="10" t="n"/>
      <c r="C379" s="15" t="n"/>
      <c r="D379" s="17" t="n"/>
      <c r="E379" s="10" t="n"/>
    </row>
    <row r="380">
      <c r="A380" s="12" t="n"/>
      <c r="B380" s="10" t="n"/>
      <c r="C380" s="15" t="n"/>
      <c r="D380" s="17" t="n"/>
      <c r="E380" s="10" t="n"/>
    </row>
    <row r="381">
      <c r="A381" s="12" t="n"/>
      <c r="B381" s="10" t="n"/>
      <c r="C381" s="15" t="n"/>
      <c r="D381" s="17" t="n"/>
      <c r="E381" s="10" t="n"/>
    </row>
    <row r="382">
      <c r="A382" s="12" t="n"/>
      <c r="B382" s="10" t="n"/>
      <c r="C382" s="15" t="n"/>
      <c r="D382" s="17" t="n"/>
      <c r="E382" s="10" t="n"/>
    </row>
    <row r="383">
      <c r="A383" s="12" t="n"/>
      <c r="B383" s="10" t="n"/>
      <c r="C383" s="15" t="n"/>
      <c r="D383" s="17" t="n"/>
      <c r="E383" s="10" t="n"/>
    </row>
    <row r="384">
      <c r="A384" s="12" t="n"/>
      <c r="B384" s="10" t="n"/>
      <c r="C384" s="15" t="n"/>
      <c r="D384" s="17" t="n"/>
      <c r="E384" s="10" t="n"/>
    </row>
    <row r="385">
      <c r="A385" s="12" t="n"/>
      <c r="B385" s="10" t="n"/>
      <c r="C385" s="15" t="n"/>
      <c r="D385" s="17" t="n"/>
      <c r="E385" s="10" t="n"/>
    </row>
    <row r="386">
      <c r="A386" s="12" t="n"/>
      <c r="B386" s="10" t="n"/>
      <c r="C386" s="15" t="n"/>
      <c r="D386" s="17" t="n"/>
      <c r="E386" s="10" t="n"/>
    </row>
    <row r="387">
      <c r="A387" s="12" t="n"/>
      <c r="B387" s="10" t="n"/>
      <c r="C387" s="15" t="n"/>
      <c r="D387" s="17" t="n"/>
      <c r="E387" s="10" t="n"/>
    </row>
    <row r="388">
      <c r="A388" s="12" t="n"/>
      <c r="B388" s="10" t="n"/>
      <c r="C388" s="15" t="n"/>
      <c r="D388" s="17" t="n"/>
      <c r="E388" s="10" t="n"/>
    </row>
    <row r="389">
      <c r="A389" s="12" t="n"/>
      <c r="B389" s="10" t="n"/>
      <c r="C389" s="15" t="n"/>
      <c r="D389" s="17" t="n"/>
      <c r="E389" s="10" t="n"/>
    </row>
    <row r="390">
      <c r="A390" s="12" t="n"/>
      <c r="B390" s="10" t="n"/>
      <c r="C390" s="15" t="n"/>
      <c r="D390" s="17" t="n"/>
      <c r="E390" s="10" t="n"/>
    </row>
    <row r="391">
      <c r="A391" s="12" t="n"/>
      <c r="B391" s="10" t="n"/>
      <c r="C391" s="15" t="n"/>
      <c r="D391" s="17" t="n"/>
      <c r="E391" s="10" t="n"/>
    </row>
    <row r="392">
      <c r="A392" s="12" t="n"/>
      <c r="B392" s="10" t="n"/>
      <c r="C392" s="15" t="n"/>
      <c r="D392" s="17" t="n"/>
      <c r="E392" s="10" t="n"/>
    </row>
    <row r="393">
      <c r="A393" s="12" t="n"/>
      <c r="B393" s="10" t="n"/>
      <c r="C393" s="15" t="n"/>
      <c r="D393" s="17" t="n"/>
      <c r="E393" s="10" t="n"/>
    </row>
    <row r="394">
      <c r="A394" s="12" t="n"/>
      <c r="B394" s="10" t="n"/>
      <c r="C394" s="15" t="n"/>
      <c r="D394" s="17" t="n"/>
      <c r="E394" s="10" t="n"/>
    </row>
    <row r="395">
      <c r="A395" s="12" t="n"/>
      <c r="B395" s="10" t="n"/>
      <c r="C395" s="15" t="n"/>
      <c r="D395" s="17" t="n"/>
      <c r="E395" s="10" t="n"/>
    </row>
    <row r="396">
      <c r="A396" s="12" t="n"/>
      <c r="B396" s="10" t="n"/>
      <c r="C396" s="15" t="n"/>
      <c r="D396" s="17" t="n"/>
      <c r="E396" s="10" t="n"/>
    </row>
    <row r="397">
      <c r="A397" s="12" t="n"/>
      <c r="B397" s="10" t="n"/>
      <c r="C397" s="15" t="n"/>
      <c r="D397" s="17" t="n"/>
      <c r="E397" s="10" t="n"/>
    </row>
    <row r="398">
      <c r="A398" s="12" t="n"/>
      <c r="B398" s="10" t="n"/>
      <c r="C398" s="15" t="n"/>
      <c r="D398" s="17" t="n"/>
      <c r="E398" s="10" t="n"/>
    </row>
    <row r="399">
      <c r="A399" s="12" t="n"/>
      <c r="B399" s="10" t="n"/>
      <c r="C399" s="15" t="n"/>
      <c r="D399" s="17" t="n"/>
      <c r="E399" s="10" t="n"/>
    </row>
    <row r="400">
      <c r="A400" s="12" t="n"/>
      <c r="B400" s="10" t="n"/>
      <c r="C400" s="15" t="n"/>
      <c r="D400" s="17" t="n"/>
      <c r="E400" s="10" t="n"/>
    </row>
    <row r="401">
      <c r="A401" s="12" t="n"/>
      <c r="B401" s="10" t="n"/>
      <c r="C401" s="15" t="n"/>
      <c r="D401" s="17" t="n"/>
      <c r="E401" s="10" t="n"/>
    </row>
    <row r="402">
      <c r="A402" s="12" t="n"/>
      <c r="B402" s="10" t="n"/>
      <c r="C402" s="15" t="n"/>
      <c r="D402" s="17" t="n"/>
      <c r="E402" s="10" t="n"/>
    </row>
    <row r="403">
      <c r="A403" s="12" t="n"/>
      <c r="B403" s="10" t="n"/>
      <c r="C403" s="15" t="n"/>
      <c r="D403" s="17" t="n"/>
      <c r="E403" s="10" t="n"/>
    </row>
    <row r="404">
      <c r="A404" s="12" t="n"/>
      <c r="B404" s="10" t="n"/>
      <c r="C404" s="15" t="n"/>
      <c r="D404" s="17" t="n"/>
      <c r="E404" s="10" t="n"/>
    </row>
    <row r="405">
      <c r="A405" s="12" t="n"/>
      <c r="B405" s="10" t="n"/>
      <c r="C405" s="15" t="n"/>
      <c r="D405" s="17" t="n"/>
      <c r="E405" s="10" t="n"/>
    </row>
    <row r="406">
      <c r="A406" s="12" t="n"/>
      <c r="B406" s="10" t="n"/>
      <c r="C406" s="15" t="n"/>
      <c r="D406" s="17" t="n"/>
      <c r="E406" s="10" t="n"/>
    </row>
    <row r="407">
      <c r="A407" s="12" t="n"/>
      <c r="B407" s="10" t="n"/>
      <c r="C407" s="15" t="n"/>
      <c r="D407" s="17" t="n"/>
      <c r="E407" s="10" t="n"/>
    </row>
    <row r="408">
      <c r="A408" s="12" t="n"/>
      <c r="B408" s="10" t="n"/>
      <c r="C408" s="15" t="n"/>
      <c r="D408" s="17" t="n"/>
      <c r="E408" s="10" t="n"/>
    </row>
    <row r="409">
      <c r="A409" s="12" t="n"/>
      <c r="B409" s="10" t="n"/>
      <c r="C409" s="15" t="n"/>
      <c r="D409" s="17" t="n"/>
      <c r="E409" s="10" t="n"/>
    </row>
    <row r="410">
      <c r="A410" s="12" t="n"/>
      <c r="B410" s="10" t="n"/>
      <c r="C410" s="15" t="n"/>
      <c r="D410" s="17" t="n"/>
      <c r="E410" s="10" t="n"/>
    </row>
    <row r="411">
      <c r="A411" s="12" t="n"/>
      <c r="B411" s="10" t="n"/>
      <c r="C411" s="15" t="n"/>
      <c r="D411" s="17" t="n"/>
      <c r="E411" s="10" t="n"/>
    </row>
    <row r="412">
      <c r="A412" s="12" t="n"/>
      <c r="B412" s="10" t="n"/>
      <c r="C412" s="15" t="n"/>
      <c r="D412" s="17" t="n"/>
      <c r="E412" s="10" t="n"/>
    </row>
    <row r="413">
      <c r="A413" s="12" t="n"/>
      <c r="B413" s="10" t="n"/>
      <c r="C413" s="15" t="n"/>
      <c r="D413" s="17" t="n"/>
      <c r="E413" s="10" t="n"/>
    </row>
    <row r="414">
      <c r="A414" s="12" t="n"/>
      <c r="B414" s="10" t="n"/>
      <c r="C414" s="15" t="n"/>
      <c r="D414" s="17" t="n"/>
      <c r="E414" s="10" t="n"/>
    </row>
    <row r="415">
      <c r="A415" s="12" t="n"/>
      <c r="B415" s="10" t="n"/>
      <c r="C415" s="15" t="n"/>
      <c r="D415" s="17" t="n"/>
      <c r="E415" s="10" t="n"/>
    </row>
    <row r="416">
      <c r="A416" s="12" t="n"/>
      <c r="B416" s="10" t="n"/>
      <c r="C416" s="15" t="n"/>
      <c r="D416" s="17" t="n"/>
      <c r="E416" s="10" t="n"/>
    </row>
    <row r="417">
      <c r="A417" s="12" t="n"/>
      <c r="B417" s="10" t="n"/>
      <c r="C417" s="15" t="n"/>
      <c r="D417" s="17" t="n"/>
      <c r="E417" s="10" t="n"/>
    </row>
    <row r="418">
      <c r="A418" s="12" t="n"/>
      <c r="B418" s="10" t="n"/>
      <c r="C418" s="15" t="n"/>
      <c r="D418" s="17" t="n"/>
      <c r="E418" s="10" t="n"/>
    </row>
    <row r="419">
      <c r="A419" s="12" t="n"/>
      <c r="B419" s="10" t="n"/>
      <c r="C419" s="15" t="n"/>
      <c r="D419" s="17" t="n"/>
      <c r="E419" s="10" t="n"/>
    </row>
    <row r="420">
      <c r="A420" s="12" t="n"/>
      <c r="B420" s="10" t="n"/>
      <c r="C420" s="15" t="n"/>
      <c r="D420" s="17" t="n"/>
      <c r="E420" s="10" t="n"/>
    </row>
    <row r="421">
      <c r="A421" s="12" t="n"/>
      <c r="B421" s="10" t="n"/>
      <c r="C421" s="15" t="n"/>
      <c r="D421" s="17" t="n"/>
      <c r="E421" s="10" t="n"/>
    </row>
    <row r="422">
      <c r="A422" s="12" t="n"/>
      <c r="B422" s="10" t="n"/>
      <c r="C422" s="15" t="n"/>
      <c r="D422" s="17" t="n"/>
      <c r="E422" s="10" t="n"/>
    </row>
    <row r="423">
      <c r="A423" s="12" t="n"/>
      <c r="B423" s="10" t="n"/>
      <c r="C423" s="15" t="n"/>
      <c r="D423" s="17" t="n"/>
      <c r="E423" s="10" t="n"/>
    </row>
    <row r="424">
      <c r="A424" s="12" t="n"/>
      <c r="B424" s="10" t="n"/>
      <c r="C424" s="15" t="n"/>
      <c r="D424" s="17" t="n"/>
      <c r="E424" s="10" t="n"/>
    </row>
    <row r="425">
      <c r="A425" s="12" t="n"/>
      <c r="B425" s="10" t="n"/>
      <c r="C425" s="15" t="n"/>
      <c r="D425" s="17" t="n"/>
      <c r="E425" s="10" t="n"/>
    </row>
    <row r="426">
      <c r="A426" s="12" t="n"/>
      <c r="B426" s="10" t="n"/>
      <c r="C426" s="15" t="n"/>
      <c r="D426" s="17" t="n"/>
      <c r="E426" s="10" t="n"/>
    </row>
    <row r="427">
      <c r="A427" s="12" t="n"/>
      <c r="B427" s="10" t="n"/>
      <c r="C427" s="15" t="n"/>
      <c r="D427" s="17" t="n"/>
      <c r="E427" s="10" t="n"/>
    </row>
    <row r="428">
      <c r="A428" s="12" t="n"/>
      <c r="B428" s="10" t="n"/>
      <c r="C428" s="15" t="n"/>
      <c r="D428" s="17" t="n"/>
      <c r="E428" s="10" t="n"/>
    </row>
    <row r="429">
      <c r="A429" s="12" t="n"/>
      <c r="B429" s="10" t="n"/>
      <c r="C429" s="15" t="n"/>
      <c r="D429" s="17" t="n"/>
      <c r="E429" s="10" t="n"/>
    </row>
    <row r="430">
      <c r="A430" s="12" t="n"/>
      <c r="B430" s="10" t="n"/>
      <c r="C430" s="15" t="n"/>
      <c r="D430" s="17" t="n"/>
      <c r="E430" s="10" t="n"/>
    </row>
    <row r="431">
      <c r="A431" s="12" t="n"/>
      <c r="B431" s="10" t="n"/>
      <c r="C431" s="15" t="n"/>
      <c r="D431" s="17" t="n"/>
      <c r="E431" s="10" t="n"/>
    </row>
    <row r="432">
      <c r="A432" s="12" t="n"/>
      <c r="B432" s="10" t="n"/>
      <c r="C432" s="15" t="n"/>
      <c r="D432" s="17" t="n"/>
      <c r="E432" s="10" t="n"/>
    </row>
    <row r="433">
      <c r="A433" s="12" t="n"/>
      <c r="B433" s="10" t="n"/>
      <c r="C433" s="15" t="n"/>
      <c r="D433" s="17" t="n"/>
      <c r="E433" s="10" t="n"/>
    </row>
    <row r="434">
      <c r="A434" s="12" t="n"/>
      <c r="B434" s="10" t="n"/>
      <c r="C434" s="15" t="n"/>
      <c r="D434" s="17" t="n"/>
      <c r="E434" s="10" t="n"/>
    </row>
    <row r="435">
      <c r="A435" s="12" t="n"/>
      <c r="B435" s="10" t="n"/>
      <c r="C435" s="15" t="n"/>
      <c r="D435" s="17" t="n"/>
      <c r="E435" s="10" t="n"/>
    </row>
    <row r="436">
      <c r="A436" s="12" t="n"/>
      <c r="B436" s="10" t="n"/>
      <c r="C436" s="15" t="n"/>
      <c r="D436" s="17" t="n"/>
      <c r="E436" s="10" t="n"/>
    </row>
    <row r="437">
      <c r="A437" s="12" t="n"/>
      <c r="B437" s="10" t="n"/>
      <c r="C437" s="15" t="n"/>
      <c r="D437" s="17" t="n"/>
      <c r="E437" s="10" t="n"/>
    </row>
    <row r="438">
      <c r="A438" s="12" t="n"/>
      <c r="B438" s="10" t="n"/>
      <c r="C438" s="15" t="n"/>
      <c r="D438" s="17" t="n"/>
      <c r="E438" s="10" t="n"/>
    </row>
    <row r="439">
      <c r="A439" s="12" t="n"/>
      <c r="B439" s="10" t="n"/>
      <c r="C439" s="15" t="n"/>
      <c r="D439" s="17" t="n"/>
      <c r="E439" s="10" t="n"/>
    </row>
    <row r="440">
      <c r="A440" s="12" t="n"/>
      <c r="B440" s="10" t="n"/>
      <c r="C440" s="15" t="n"/>
      <c r="D440" s="17" t="n"/>
      <c r="E440" s="10" t="n"/>
    </row>
    <row r="441">
      <c r="A441" s="12" t="n"/>
      <c r="B441" s="10" t="n"/>
      <c r="C441" s="15" t="n"/>
      <c r="D441" s="17" t="n"/>
      <c r="E441" s="10" t="n"/>
    </row>
    <row r="442">
      <c r="A442" s="12" t="n"/>
      <c r="B442" s="10" t="n"/>
      <c r="C442" s="15" t="n"/>
      <c r="D442" s="17" t="n"/>
      <c r="E442" s="10" t="n"/>
    </row>
    <row r="443">
      <c r="A443" s="12" t="n"/>
      <c r="B443" s="10" t="n"/>
      <c r="C443" s="15" t="n"/>
      <c r="D443" s="17" t="n"/>
      <c r="E443" s="10" t="n"/>
    </row>
    <row r="444">
      <c r="A444" s="12" t="n"/>
      <c r="B444" s="10" t="n"/>
      <c r="C444" s="15" t="n"/>
      <c r="D444" s="17" t="n"/>
      <c r="E444" s="10" t="n"/>
    </row>
    <row r="445">
      <c r="A445" s="12" t="n"/>
      <c r="B445" s="10" t="n"/>
      <c r="C445" s="15" t="n"/>
      <c r="D445" s="17" t="n"/>
      <c r="E445" s="10" t="n"/>
    </row>
    <row r="446">
      <c r="A446" s="12" t="n"/>
      <c r="B446" s="10" t="n"/>
      <c r="C446" s="15" t="n"/>
      <c r="D446" s="17" t="n"/>
      <c r="E446" s="10" t="n"/>
    </row>
    <row r="447">
      <c r="A447" s="12" t="n"/>
      <c r="B447" s="10" t="n"/>
      <c r="C447" s="15" t="n"/>
      <c r="D447" s="17" t="n"/>
      <c r="E447" s="10" t="n"/>
    </row>
    <row r="448">
      <c r="A448" s="12" t="n"/>
      <c r="B448" s="10" t="n"/>
      <c r="C448" s="15" t="n"/>
      <c r="D448" s="17" t="n"/>
      <c r="E448" s="10" t="n"/>
    </row>
    <row r="449">
      <c r="A449" s="12" t="n"/>
      <c r="B449" s="10" t="n"/>
      <c r="C449" s="15" t="n"/>
      <c r="D449" s="17" t="n"/>
      <c r="E449" s="10" t="n"/>
    </row>
    <row r="450">
      <c r="A450" s="12" t="n"/>
      <c r="B450" s="10" t="n"/>
      <c r="C450" s="15" t="n"/>
      <c r="D450" s="17" t="n"/>
      <c r="E450" s="10" t="n"/>
    </row>
    <row r="451">
      <c r="A451" s="12" t="n"/>
      <c r="B451" s="10" t="n"/>
      <c r="C451" s="15" t="n"/>
      <c r="D451" s="17" t="n"/>
      <c r="E451" s="10" t="n"/>
    </row>
    <row r="452">
      <c r="A452" s="12" t="n"/>
      <c r="B452" s="10" t="n"/>
      <c r="C452" s="15" t="n"/>
      <c r="D452" s="17" t="n"/>
      <c r="E452" s="10" t="n"/>
    </row>
    <row r="453">
      <c r="A453" s="12" t="n"/>
      <c r="B453" s="10" t="n"/>
      <c r="C453" s="15" t="n"/>
      <c r="D453" s="17" t="n"/>
      <c r="E453" s="10" t="n"/>
    </row>
    <row r="454">
      <c r="A454" s="12" t="n"/>
      <c r="B454" s="10" t="n"/>
      <c r="C454" s="15" t="n"/>
      <c r="D454" s="17" t="n"/>
      <c r="E454" s="10" t="n"/>
    </row>
    <row r="455">
      <c r="A455" s="12" t="n"/>
      <c r="B455" s="10" t="n"/>
      <c r="C455" s="15" t="n"/>
      <c r="D455" s="17" t="n"/>
      <c r="E455" s="10" t="n"/>
    </row>
    <row r="456">
      <c r="A456" s="12" t="n"/>
      <c r="B456" s="10" t="n"/>
      <c r="C456" s="15" t="n"/>
      <c r="D456" s="17" t="n"/>
      <c r="E456" s="10" t="n"/>
    </row>
    <row r="457">
      <c r="A457" s="12" t="n"/>
      <c r="B457" s="10" t="n"/>
      <c r="C457" s="15" t="n"/>
      <c r="D457" s="17" t="n"/>
      <c r="E457" s="10" t="n"/>
    </row>
    <row r="458">
      <c r="A458" s="12" t="n"/>
      <c r="B458" s="10" t="n"/>
      <c r="C458" s="15" t="n"/>
      <c r="D458" s="17" t="n"/>
      <c r="E458" s="10" t="n"/>
    </row>
    <row r="459">
      <c r="A459" s="12" t="n"/>
      <c r="B459" s="10" t="n"/>
      <c r="C459" s="15" t="n"/>
      <c r="D459" s="17" t="n"/>
      <c r="E459" s="10" t="n"/>
    </row>
    <row r="460">
      <c r="A460" s="12" t="n"/>
      <c r="B460" s="10" t="n"/>
      <c r="C460" s="15" t="n"/>
      <c r="D460" s="17" t="n"/>
      <c r="E460" s="10" t="n"/>
    </row>
    <row r="461">
      <c r="A461" s="12" t="n"/>
      <c r="B461" s="10" t="n"/>
      <c r="C461" s="15" t="n"/>
      <c r="D461" s="17" t="n"/>
      <c r="E461" s="10" t="n"/>
    </row>
    <row r="462">
      <c r="A462" s="12" t="n"/>
      <c r="B462" s="10" t="n"/>
      <c r="C462" s="15" t="n"/>
      <c r="D462" s="17" t="n"/>
      <c r="E462" s="10" t="n"/>
    </row>
    <row r="463">
      <c r="A463" s="12" t="n"/>
      <c r="B463" s="10" t="n"/>
      <c r="C463" s="15" t="n"/>
      <c r="D463" s="17" t="n"/>
      <c r="E463" s="10" t="n"/>
    </row>
    <row r="464">
      <c r="A464" s="12" t="n"/>
      <c r="B464" s="10" t="n"/>
      <c r="C464" s="15" t="n"/>
      <c r="D464" s="17" t="n"/>
      <c r="E464" s="10" t="n"/>
    </row>
    <row r="465">
      <c r="A465" s="12" t="n"/>
      <c r="B465" s="10" t="n"/>
      <c r="C465" s="15" t="n"/>
      <c r="D465" s="17" t="n"/>
      <c r="E465" s="10" t="n"/>
    </row>
    <row r="466">
      <c r="A466" s="12" t="n"/>
      <c r="B466" s="10" t="n"/>
      <c r="C466" s="15" t="n"/>
      <c r="D466" s="17" t="n"/>
      <c r="E466" s="10" t="n"/>
    </row>
    <row r="467">
      <c r="A467" s="12" t="n"/>
      <c r="B467" s="10" t="n"/>
      <c r="C467" s="15" t="n"/>
      <c r="D467" s="17" t="n"/>
      <c r="E467" s="10" t="n"/>
    </row>
    <row r="468">
      <c r="A468" s="12" t="n"/>
      <c r="B468" s="10" t="n"/>
      <c r="C468" s="15" t="n"/>
      <c r="D468" s="17" t="n"/>
      <c r="E468" s="10" t="n"/>
    </row>
    <row r="469">
      <c r="A469" s="12" t="n"/>
      <c r="B469" s="10" t="n"/>
      <c r="C469" s="15" t="n"/>
      <c r="D469" s="17" t="n"/>
      <c r="E469" s="10" t="n"/>
    </row>
    <row r="470">
      <c r="A470" s="12" t="n"/>
      <c r="B470" s="10" t="n"/>
      <c r="C470" s="15" t="n"/>
      <c r="D470" s="17" t="n"/>
      <c r="E470" s="10" t="n"/>
    </row>
    <row r="471">
      <c r="A471" s="12" t="n"/>
      <c r="B471" s="10" t="n"/>
      <c r="C471" s="15" t="n"/>
      <c r="D471" s="17" t="n"/>
      <c r="E471" s="10" t="n"/>
    </row>
    <row r="472">
      <c r="A472" s="12" t="n"/>
      <c r="B472" s="10" t="n"/>
      <c r="C472" s="15" t="n"/>
      <c r="D472" s="17" t="n"/>
      <c r="E472" s="10" t="n"/>
    </row>
    <row r="473">
      <c r="A473" s="12" t="n"/>
      <c r="B473" s="10" t="n"/>
      <c r="C473" s="15" t="n"/>
      <c r="D473" s="17" t="n"/>
      <c r="E473" s="10" t="n"/>
    </row>
    <row r="474">
      <c r="A474" s="12" t="n"/>
      <c r="B474" s="10" t="n"/>
      <c r="C474" s="15" t="n"/>
      <c r="D474" s="17" t="n"/>
      <c r="E474" s="10" t="n"/>
    </row>
    <row r="475">
      <c r="A475" s="12" t="n"/>
      <c r="B475" s="10" t="n"/>
      <c r="C475" s="15" t="n"/>
      <c r="D475" s="17" t="n"/>
      <c r="E475" s="10" t="n"/>
    </row>
    <row r="476">
      <c r="A476" s="12" t="n"/>
      <c r="B476" s="10" t="n"/>
      <c r="C476" s="15" t="n"/>
      <c r="D476" s="17" t="n"/>
      <c r="E476" s="10" t="n"/>
    </row>
    <row r="477">
      <c r="A477" s="12" t="n"/>
      <c r="B477" s="10" t="n"/>
      <c r="C477" s="15" t="n"/>
      <c r="D477" s="17" t="n"/>
      <c r="E477" s="10" t="n"/>
    </row>
    <row r="478">
      <c r="A478" s="12" t="n"/>
      <c r="B478" s="10" t="n"/>
      <c r="C478" s="15" t="n"/>
      <c r="D478" s="17" t="n"/>
      <c r="E478" s="10" t="n"/>
    </row>
    <row r="479">
      <c r="A479" s="12" t="n"/>
      <c r="B479" s="10" t="n"/>
      <c r="C479" s="15" t="n"/>
      <c r="D479" s="17" t="n"/>
      <c r="E479" s="10" t="n"/>
    </row>
    <row r="480">
      <c r="A480" s="12" t="n"/>
      <c r="B480" s="10" t="n"/>
      <c r="C480" s="15" t="n"/>
      <c r="D480" s="17" t="n"/>
      <c r="E480" s="10" t="n"/>
    </row>
    <row r="481">
      <c r="A481" s="12" t="n"/>
      <c r="B481" s="10" t="n"/>
      <c r="C481" s="15" t="n"/>
      <c r="D481" s="17" t="n"/>
      <c r="E481" s="10" t="n"/>
    </row>
    <row r="482">
      <c r="A482" s="12" t="n"/>
      <c r="B482" s="10" t="n"/>
      <c r="C482" s="15" t="n"/>
      <c r="D482" s="17" t="n"/>
      <c r="E482" s="10" t="n"/>
    </row>
    <row r="483">
      <c r="A483" s="12" t="n"/>
      <c r="B483" s="10" t="n"/>
      <c r="C483" s="15" t="n"/>
      <c r="D483" s="17" t="n"/>
      <c r="E483" s="10" t="n"/>
    </row>
    <row r="484">
      <c r="A484" s="12" t="n"/>
      <c r="B484" s="10" t="n"/>
      <c r="C484" s="15" t="n"/>
      <c r="D484" s="17" t="n"/>
      <c r="E484" s="10" t="n"/>
    </row>
    <row r="485">
      <c r="A485" s="12" t="n"/>
      <c r="B485" s="10" t="n"/>
      <c r="C485" s="15" t="n"/>
      <c r="D485" s="17" t="n"/>
      <c r="E485" s="10" t="n"/>
    </row>
    <row r="486">
      <c r="A486" s="12" t="n"/>
      <c r="B486" s="10" t="n"/>
      <c r="C486" s="15" t="n"/>
      <c r="D486" s="17" t="n"/>
      <c r="E486" s="10" t="n"/>
    </row>
    <row r="487">
      <c r="A487" s="12" t="n"/>
      <c r="B487" s="10" t="n"/>
      <c r="C487" s="15" t="n"/>
      <c r="D487" s="17" t="n"/>
      <c r="E487" s="10" t="n"/>
    </row>
    <row r="488">
      <c r="A488" s="12" t="n"/>
      <c r="B488" s="10" t="n"/>
      <c r="C488" s="15" t="n"/>
      <c r="D488" s="17" t="n"/>
      <c r="E488" s="10" t="n"/>
    </row>
    <row r="489">
      <c r="A489" s="12" t="n"/>
      <c r="B489" s="10" t="n"/>
      <c r="C489" s="15" t="n"/>
      <c r="D489" s="17" t="n"/>
      <c r="E489" s="10" t="n"/>
    </row>
    <row r="490">
      <c r="A490" s="12" t="n"/>
      <c r="B490" s="10" t="n"/>
      <c r="C490" s="15" t="n"/>
      <c r="D490" s="17" t="n"/>
      <c r="E490" s="10" t="n"/>
    </row>
    <row r="491">
      <c r="A491" s="12" t="n"/>
      <c r="B491" s="10" t="n"/>
      <c r="C491" s="15" t="n"/>
      <c r="D491" s="17" t="n"/>
      <c r="E491" s="10" t="n"/>
    </row>
    <row r="492">
      <c r="A492" s="12" t="n"/>
      <c r="B492" s="10" t="n"/>
      <c r="C492" s="15" t="n"/>
      <c r="D492" s="17" t="n"/>
      <c r="E492" s="10" t="n"/>
    </row>
    <row r="493">
      <c r="A493" s="12" t="n"/>
      <c r="B493" s="10" t="n"/>
      <c r="C493" s="15" t="n"/>
      <c r="D493" s="17" t="n"/>
      <c r="E493" s="10" t="n"/>
    </row>
    <row r="494">
      <c r="A494" s="12" t="n"/>
      <c r="B494" s="10" t="n"/>
      <c r="C494" s="15" t="n"/>
      <c r="D494" s="17" t="n"/>
      <c r="E494" s="10" t="n"/>
    </row>
    <row r="495">
      <c r="A495" s="12" t="n"/>
      <c r="B495" s="10" t="n"/>
      <c r="C495" s="15" t="n"/>
      <c r="D495" s="17" t="n"/>
      <c r="E495" s="10" t="n"/>
    </row>
    <row r="496">
      <c r="A496" s="12" t="n"/>
      <c r="B496" s="10" t="n"/>
      <c r="C496" s="15" t="n"/>
      <c r="D496" s="17" t="n"/>
      <c r="E496" s="10" t="n"/>
    </row>
    <row r="497">
      <c r="A497" s="12" t="n"/>
      <c r="B497" s="10" t="n"/>
      <c r="C497" s="15" t="n"/>
      <c r="D497" s="17" t="n"/>
      <c r="E497" s="10" t="n"/>
    </row>
    <row r="498">
      <c r="A498" s="12" t="n"/>
      <c r="B498" s="10" t="n"/>
      <c r="C498" s="15" t="n"/>
      <c r="D498" s="17" t="n"/>
      <c r="E498" s="10" t="n"/>
    </row>
    <row r="499">
      <c r="A499" s="12" t="n"/>
      <c r="B499" s="10" t="n"/>
      <c r="C499" s="15" t="n"/>
      <c r="D499" s="17" t="n"/>
      <c r="E499" s="10" t="n"/>
    </row>
    <row r="500">
      <c r="A500" s="12" t="n"/>
      <c r="B500" s="10" t="n"/>
      <c r="C500" s="15" t="n"/>
      <c r="D500" s="17" t="n"/>
      <c r="E500" s="10" t="n"/>
    </row>
    <row r="501">
      <c r="A501" s="12" t="n"/>
      <c r="B501" s="10" t="n"/>
      <c r="C501" s="15" t="n"/>
      <c r="D501" s="17" t="n"/>
      <c r="E501" s="10" t="n"/>
    </row>
    <row r="502">
      <c r="A502" s="12" t="n"/>
      <c r="B502" s="10" t="n"/>
      <c r="C502" s="15" t="n"/>
      <c r="D502" s="17" t="n"/>
      <c r="E502" s="10" t="n"/>
    </row>
    <row r="503">
      <c r="A503" s="12" t="n"/>
      <c r="B503" s="10" t="n"/>
      <c r="C503" s="15" t="n"/>
      <c r="D503" s="17" t="n"/>
      <c r="E503" s="10" t="n"/>
    </row>
    <row r="504">
      <c r="A504" s="12" t="n"/>
      <c r="B504" s="10" t="n"/>
      <c r="C504" s="15" t="n"/>
      <c r="D504" s="17" t="n"/>
      <c r="E504" s="10" t="n"/>
    </row>
    <row r="506">
      <c r="A506" s="4" t="inlineStr">
        <is>
          <t>Hazırlayan: Tedeg ERP · https://www.tedegerp.com · Ücretsiz kullanabilir, değiştirebilir ve paylaşabilirsiniz.</t>
        </is>
      </c>
    </row>
  </sheetData>
  <mergeCells count="3">
    <mergeCell ref="A2:E2"/>
    <mergeCell ref="A1:E1"/>
    <mergeCell ref="A506:E506"/>
  </mergeCells>
  <dataValidations count="1">
    <dataValidation sqref="C5:C504" showDropDown="0" showInputMessage="0" showErrorMessage="0" allowBlank="1" errorTitle="Geçersiz değer" error="Listeden bir değer seçin." type="list">
      <formula1>"Giriş,Çıkış"</formula1>
    </dataValidation>
  </dataValidations>
  <pageMargins left="0.75" right="0.75" top="1" bottom="1" header="0.5" footer="0.5"/>
  <pageSetup paperSize="9" fitToHeight="0" fitToWidth="1"/>
</worksheet>
</file>

<file path=xl/worksheets/sheet6.xml><?xml version="1.0" encoding="utf-8"?>
<worksheet xmlns="http://schemas.openxmlformats.org/spreadsheetml/2006/main">
  <sheetPr>
    <outlinePr summaryBelow="1" summaryRight="1"/>
    <pageSetUpPr fitToPage="1"/>
  </sheetPr>
  <dimension ref="A1:G206"/>
  <sheetViews>
    <sheetView showGridLines="0" workbookViewId="0">
      <pane ySplit="4" topLeftCell="A5" activePane="bottomLeft" state="frozen"/>
      <selection pane="bottomLeft" activeCell="A1" sqref="A1"/>
    </sheetView>
  </sheetViews>
  <sheetFormatPr baseColWidth="8" defaultRowHeight="15"/>
  <cols>
    <col width="14" customWidth="1" min="1" max="1"/>
    <col width="30" customWidth="1" min="2" max="2"/>
    <col width="9" customWidth="1" min="3" max="3"/>
    <col width="15" customWidth="1" min="4" max="4"/>
    <col width="13" customWidth="1" min="5" max="5"/>
    <col width="13" customWidth="1" min="6" max="6"/>
    <col width="16" customWidth="1" min="7" max="7"/>
  </cols>
  <sheetData>
    <row r="1">
      <c r="A1" s="1" t="inlineStr">
        <is>
          <t>MALZEME DURUMU</t>
        </is>
      </c>
    </row>
    <row r="2" ht="30" customHeight="1">
      <c r="A2" s="5" t="inlineStr">
        <is>
          <t>Malzeme kodunu bir kez yazın; ihtiyaç, stok ve eksik kendiliğinden hesaplanır. Eksik &gt; 0 ise sipariş gerekir.</t>
        </is>
      </c>
    </row>
    <row r="4" ht="30" customHeight="1">
      <c r="A4" s="9" t="inlineStr">
        <is>
          <t>Malzeme kodu</t>
        </is>
      </c>
      <c r="B4" s="9" t="inlineStr">
        <is>
          <t>Malzeme adı</t>
        </is>
      </c>
      <c r="C4" s="9" t="inlineStr">
        <is>
          <t>Birim</t>
        </is>
      </c>
      <c r="D4" s="9" t="inlineStr">
        <is>
          <t>Toplam ihtiyaç</t>
        </is>
      </c>
      <c r="E4" s="9" t="inlineStr">
        <is>
          <t>Stok</t>
        </is>
      </c>
      <c r="F4" s="9" t="inlineStr">
        <is>
          <t>Eksik</t>
        </is>
      </c>
      <c r="G4" s="9" t="inlineStr">
        <is>
          <t>Durum</t>
        </is>
      </c>
    </row>
    <row r="5">
      <c r="A5" s="10" t="inlineStr">
        <is>
          <t>AL-6061-P</t>
        </is>
      </c>
      <c r="B5" s="10" t="inlineStr">
        <is>
          <t>Alüminyum levha 3 mm</t>
        </is>
      </c>
      <c r="C5" s="15" t="inlineStr">
        <is>
          <t>kg</t>
        </is>
      </c>
      <c r="D5" s="18">
        <f>IF(A5="","",SUMIF('Ürün Ağacı'!$B$5:$B$304,A5&amp;"",'Ürün Ağacı'!$F$5:$F$304))</f>
        <v/>
      </c>
      <c r="E5" s="18">
        <f>IF(A5="","",SUMIFS('Stok Hareketleri'!$D$5:$D$504,'Stok Hareketleri'!$B$5:$B$504,A5&amp;"",'Stok Hareketleri'!$C$5:$C$504,"Giriş")-SUMIFS('Stok Hareketleri'!$D$5:$D$504,'Stok Hareketleri'!$B$5:$B$504,A5&amp;"",'Stok Hareketleri'!$C$5:$C$504,"Çıkış"))</f>
        <v/>
      </c>
      <c r="F5" s="18">
        <f>IF(A5="","",MAX(0,D5-E5))</f>
        <v/>
      </c>
      <c r="G5" s="19">
        <f>IF(A5="","",IF(F5&gt;0,"Sipariş gerekli","Yeterli"))</f>
        <v/>
      </c>
    </row>
    <row r="6">
      <c r="A6" s="10" t="inlineStr">
        <is>
          <t>CV-M5x12</t>
        </is>
      </c>
      <c r="B6" s="10" t="inlineStr">
        <is>
          <t>Cıvata M5x12</t>
        </is>
      </c>
      <c r="C6" s="15" t="inlineStr">
        <is>
          <t>adet</t>
        </is>
      </c>
      <c r="D6" s="18">
        <f>IF(A6="","",SUMIF('Ürün Ağacı'!$B$5:$B$304,A6&amp;"",'Ürün Ağacı'!$F$5:$F$304))</f>
        <v/>
      </c>
      <c r="E6" s="18">
        <f>IF(A6="","",SUMIFS('Stok Hareketleri'!$D$5:$D$504,'Stok Hareketleri'!$B$5:$B$504,A6&amp;"",'Stok Hareketleri'!$C$5:$C$504,"Giriş")-SUMIFS('Stok Hareketleri'!$D$5:$D$504,'Stok Hareketleri'!$B$5:$B$504,A6&amp;"",'Stok Hareketleri'!$C$5:$C$504,"Çıkış"))</f>
        <v/>
      </c>
      <c r="F6" s="18">
        <f>IF(A6="","",MAX(0,D6-E6))</f>
        <v/>
      </c>
      <c r="G6" s="19">
        <f>IF(A6="","",IF(F6&gt;0,"Sipariş gerekli","Yeterli"))</f>
        <v/>
      </c>
    </row>
    <row r="7">
      <c r="A7" s="10" t="inlineStr">
        <is>
          <t>PCB-KP-01</t>
        </is>
      </c>
      <c r="B7" s="10" t="inlineStr">
        <is>
          <t>Kontrol kartı (dizgili)</t>
        </is>
      </c>
      <c r="C7" s="15" t="inlineStr">
        <is>
          <t>adet</t>
        </is>
      </c>
      <c r="D7" s="18">
        <f>IF(A7="","",SUMIF('Ürün Ağacı'!$B$5:$B$304,A7&amp;"",'Ürün Ağacı'!$F$5:$F$304))</f>
        <v/>
      </c>
      <c r="E7" s="18">
        <f>IF(A7="","",SUMIFS('Stok Hareketleri'!$D$5:$D$504,'Stok Hareketleri'!$B$5:$B$504,A7&amp;"",'Stok Hareketleri'!$C$5:$C$504,"Giriş")-SUMIFS('Stok Hareketleri'!$D$5:$D$504,'Stok Hareketleri'!$B$5:$B$504,A7&amp;"",'Stok Hareketleri'!$C$5:$C$504,"Çıkış"))</f>
        <v/>
      </c>
      <c r="F7" s="18">
        <f>IF(A7="","",MAX(0,D7-E7))</f>
        <v/>
      </c>
      <c r="G7" s="19">
        <f>IF(A7="","",IF(F7&gt;0,"Sipariş gerekli","Yeterli"))</f>
        <v/>
      </c>
    </row>
    <row r="8">
      <c r="A8" s="10" t="inlineStr">
        <is>
          <t>KB-020</t>
        </is>
      </c>
      <c r="B8" s="10" t="inlineStr">
        <is>
          <t>Kablo seti</t>
        </is>
      </c>
      <c r="C8" s="15" t="inlineStr">
        <is>
          <t>adet</t>
        </is>
      </c>
      <c r="D8" s="18">
        <f>IF(A8="","",SUMIF('Ürün Ağacı'!$B$5:$B$304,A8&amp;"",'Ürün Ağacı'!$F$5:$F$304))</f>
        <v/>
      </c>
      <c r="E8" s="18">
        <f>IF(A8="","",SUMIFS('Stok Hareketleri'!$D$5:$D$504,'Stok Hareketleri'!$B$5:$B$504,A8&amp;"",'Stok Hareketleri'!$C$5:$C$504,"Giriş")-SUMIFS('Stok Hareketleri'!$D$5:$D$504,'Stok Hareketleri'!$B$5:$B$504,A8&amp;"",'Stok Hareketleri'!$C$5:$C$504,"Çıkış"))</f>
        <v/>
      </c>
      <c r="F8" s="18">
        <f>IF(A8="","",MAX(0,D8-E8))</f>
        <v/>
      </c>
      <c r="G8" s="19">
        <f>IF(A8="","",IF(F8&gt;0,"Sipariş gerekli","Yeterli"))</f>
        <v/>
      </c>
    </row>
    <row r="9">
      <c r="A9" s="10" t="n"/>
      <c r="B9" s="10" t="n"/>
      <c r="C9" s="15" t="n"/>
      <c r="D9" s="18">
        <f>IF(A9="","",SUMIF('Ürün Ağacı'!$B$5:$B$304,A9&amp;"",'Ürün Ağacı'!$F$5:$F$304))</f>
        <v/>
      </c>
      <c r="E9" s="18">
        <f>IF(A9="","",SUMIFS('Stok Hareketleri'!$D$5:$D$504,'Stok Hareketleri'!$B$5:$B$504,A9&amp;"",'Stok Hareketleri'!$C$5:$C$504,"Giriş")-SUMIFS('Stok Hareketleri'!$D$5:$D$504,'Stok Hareketleri'!$B$5:$B$504,A9&amp;"",'Stok Hareketleri'!$C$5:$C$504,"Çıkış"))</f>
        <v/>
      </c>
      <c r="F9" s="18">
        <f>IF(A9="","",MAX(0,D9-E9))</f>
        <v/>
      </c>
      <c r="G9" s="19">
        <f>IF(A9="","",IF(F9&gt;0,"Sipariş gerekli","Yeterli"))</f>
        <v/>
      </c>
    </row>
    <row r="10">
      <c r="A10" s="10" t="n"/>
      <c r="B10" s="10" t="n"/>
      <c r="C10" s="15" t="n"/>
      <c r="D10" s="18">
        <f>IF(A10="","",SUMIF('Ürün Ağacı'!$B$5:$B$304,A10&amp;"",'Ürün Ağacı'!$F$5:$F$304))</f>
        <v/>
      </c>
      <c r="E10" s="18">
        <f>IF(A10="","",SUMIFS('Stok Hareketleri'!$D$5:$D$504,'Stok Hareketleri'!$B$5:$B$504,A10&amp;"",'Stok Hareketleri'!$C$5:$C$504,"Giriş")-SUMIFS('Stok Hareketleri'!$D$5:$D$504,'Stok Hareketleri'!$B$5:$B$504,A10&amp;"",'Stok Hareketleri'!$C$5:$C$504,"Çıkış"))</f>
        <v/>
      </c>
      <c r="F10" s="18">
        <f>IF(A10="","",MAX(0,D10-E10))</f>
        <v/>
      </c>
      <c r="G10" s="19">
        <f>IF(A10="","",IF(F10&gt;0,"Sipariş gerekli","Yeterli"))</f>
        <v/>
      </c>
    </row>
    <row r="11">
      <c r="A11" s="10" t="n"/>
      <c r="B11" s="10" t="n"/>
      <c r="C11" s="15" t="n"/>
      <c r="D11" s="18">
        <f>IF(A11="","",SUMIF('Ürün Ağacı'!$B$5:$B$304,A11&amp;"",'Ürün Ağacı'!$F$5:$F$304))</f>
        <v/>
      </c>
      <c r="E11" s="18">
        <f>IF(A11="","",SUMIFS('Stok Hareketleri'!$D$5:$D$504,'Stok Hareketleri'!$B$5:$B$504,A11&amp;"",'Stok Hareketleri'!$C$5:$C$504,"Giriş")-SUMIFS('Stok Hareketleri'!$D$5:$D$504,'Stok Hareketleri'!$B$5:$B$504,A11&amp;"",'Stok Hareketleri'!$C$5:$C$504,"Çıkış"))</f>
        <v/>
      </c>
      <c r="F11" s="18">
        <f>IF(A11="","",MAX(0,D11-E11))</f>
        <v/>
      </c>
      <c r="G11" s="19">
        <f>IF(A11="","",IF(F11&gt;0,"Sipariş gerekli","Yeterli"))</f>
        <v/>
      </c>
    </row>
    <row r="12">
      <c r="A12" s="10" t="n"/>
      <c r="B12" s="10" t="n"/>
      <c r="C12" s="15" t="n"/>
      <c r="D12" s="18">
        <f>IF(A12="","",SUMIF('Ürün Ağacı'!$B$5:$B$304,A12&amp;"",'Ürün Ağacı'!$F$5:$F$304))</f>
        <v/>
      </c>
      <c r="E12" s="18">
        <f>IF(A12="","",SUMIFS('Stok Hareketleri'!$D$5:$D$504,'Stok Hareketleri'!$B$5:$B$504,A12&amp;"",'Stok Hareketleri'!$C$5:$C$504,"Giriş")-SUMIFS('Stok Hareketleri'!$D$5:$D$504,'Stok Hareketleri'!$B$5:$B$504,A12&amp;"",'Stok Hareketleri'!$C$5:$C$504,"Çıkış"))</f>
        <v/>
      </c>
      <c r="F12" s="18">
        <f>IF(A12="","",MAX(0,D12-E12))</f>
        <v/>
      </c>
      <c r="G12" s="19">
        <f>IF(A12="","",IF(F12&gt;0,"Sipariş gerekli","Yeterli"))</f>
        <v/>
      </c>
    </row>
    <row r="13">
      <c r="A13" s="10" t="n"/>
      <c r="B13" s="10" t="n"/>
      <c r="C13" s="15" t="n"/>
      <c r="D13" s="18">
        <f>IF(A13="","",SUMIF('Ürün Ağacı'!$B$5:$B$304,A13&amp;"",'Ürün Ağacı'!$F$5:$F$304))</f>
        <v/>
      </c>
      <c r="E13" s="18">
        <f>IF(A13="","",SUMIFS('Stok Hareketleri'!$D$5:$D$504,'Stok Hareketleri'!$B$5:$B$504,A13&amp;"",'Stok Hareketleri'!$C$5:$C$504,"Giriş")-SUMIFS('Stok Hareketleri'!$D$5:$D$504,'Stok Hareketleri'!$B$5:$B$504,A13&amp;"",'Stok Hareketleri'!$C$5:$C$504,"Çıkış"))</f>
        <v/>
      </c>
      <c r="F13" s="18">
        <f>IF(A13="","",MAX(0,D13-E13))</f>
        <v/>
      </c>
      <c r="G13" s="19">
        <f>IF(A13="","",IF(F13&gt;0,"Sipariş gerekli","Yeterli"))</f>
        <v/>
      </c>
    </row>
    <row r="14">
      <c r="A14" s="10" t="n"/>
      <c r="B14" s="10" t="n"/>
      <c r="C14" s="15" t="n"/>
      <c r="D14" s="18">
        <f>IF(A14="","",SUMIF('Ürün Ağacı'!$B$5:$B$304,A14&amp;"",'Ürün Ağacı'!$F$5:$F$304))</f>
        <v/>
      </c>
      <c r="E14" s="18">
        <f>IF(A14="","",SUMIFS('Stok Hareketleri'!$D$5:$D$504,'Stok Hareketleri'!$B$5:$B$504,A14&amp;"",'Stok Hareketleri'!$C$5:$C$504,"Giriş")-SUMIFS('Stok Hareketleri'!$D$5:$D$504,'Stok Hareketleri'!$B$5:$B$504,A14&amp;"",'Stok Hareketleri'!$C$5:$C$504,"Çıkış"))</f>
        <v/>
      </c>
      <c r="F14" s="18">
        <f>IF(A14="","",MAX(0,D14-E14))</f>
        <v/>
      </c>
      <c r="G14" s="19">
        <f>IF(A14="","",IF(F14&gt;0,"Sipariş gerekli","Yeterli"))</f>
        <v/>
      </c>
    </row>
    <row r="15">
      <c r="A15" s="10" t="n"/>
      <c r="B15" s="10" t="n"/>
      <c r="C15" s="15" t="n"/>
      <c r="D15" s="18">
        <f>IF(A15="","",SUMIF('Ürün Ağacı'!$B$5:$B$304,A15&amp;"",'Ürün Ağacı'!$F$5:$F$304))</f>
        <v/>
      </c>
      <c r="E15" s="18">
        <f>IF(A15="","",SUMIFS('Stok Hareketleri'!$D$5:$D$504,'Stok Hareketleri'!$B$5:$B$504,A15&amp;"",'Stok Hareketleri'!$C$5:$C$504,"Giriş")-SUMIFS('Stok Hareketleri'!$D$5:$D$504,'Stok Hareketleri'!$B$5:$B$504,A15&amp;"",'Stok Hareketleri'!$C$5:$C$504,"Çıkış"))</f>
        <v/>
      </c>
      <c r="F15" s="18">
        <f>IF(A15="","",MAX(0,D15-E15))</f>
        <v/>
      </c>
      <c r="G15" s="19">
        <f>IF(A15="","",IF(F15&gt;0,"Sipariş gerekli","Yeterli"))</f>
        <v/>
      </c>
    </row>
    <row r="16">
      <c r="A16" s="10" t="n"/>
      <c r="B16" s="10" t="n"/>
      <c r="C16" s="15" t="n"/>
      <c r="D16" s="18">
        <f>IF(A16="","",SUMIF('Ürün Ağacı'!$B$5:$B$304,A16&amp;"",'Ürün Ağacı'!$F$5:$F$304))</f>
        <v/>
      </c>
      <c r="E16" s="18">
        <f>IF(A16="","",SUMIFS('Stok Hareketleri'!$D$5:$D$504,'Stok Hareketleri'!$B$5:$B$504,A16&amp;"",'Stok Hareketleri'!$C$5:$C$504,"Giriş")-SUMIFS('Stok Hareketleri'!$D$5:$D$504,'Stok Hareketleri'!$B$5:$B$504,A16&amp;"",'Stok Hareketleri'!$C$5:$C$504,"Çıkış"))</f>
        <v/>
      </c>
      <c r="F16" s="18">
        <f>IF(A16="","",MAX(0,D16-E16))</f>
        <v/>
      </c>
      <c r="G16" s="19">
        <f>IF(A16="","",IF(F16&gt;0,"Sipariş gerekli","Yeterli"))</f>
        <v/>
      </c>
    </row>
    <row r="17">
      <c r="A17" s="10" t="n"/>
      <c r="B17" s="10" t="n"/>
      <c r="C17" s="15" t="n"/>
      <c r="D17" s="18">
        <f>IF(A17="","",SUMIF('Ürün Ağacı'!$B$5:$B$304,A17&amp;"",'Ürün Ağacı'!$F$5:$F$304))</f>
        <v/>
      </c>
      <c r="E17" s="18">
        <f>IF(A17="","",SUMIFS('Stok Hareketleri'!$D$5:$D$504,'Stok Hareketleri'!$B$5:$B$504,A17&amp;"",'Stok Hareketleri'!$C$5:$C$504,"Giriş")-SUMIFS('Stok Hareketleri'!$D$5:$D$504,'Stok Hareketleri'!$B$5:$B$504,A17&amp;"",'Stok Hareketleri'!$C$5:$C$504,"Çıkış"))</f>
        <v/>
      </c>
      <c r="F17" s="18">
        <f>IF(A17="","",MAX(0,D17-E17))</f>
        <v/>
      </c>
      <c r="G17" s="19">
        <f>IF(A17="","",IF(F17&gt;0,"Sipariş gerekli","Yeterli"))</f>
        <v/>
      </c>
    </row>
    <row r="18">
      <c r="A18" s="10" t="n"/>
      <c r="B18" s="10" t="n"/>
      <c r="C18" s="15" t="n"/>
      <c r="D18" s="18">
        <f>IF(A18="","",SUMIF('Ürün Ağacı'!$B$5:$B$304,A18&amp;"",'Ürün Ağacı'!$F$5:$F$304))</f>
        <v/>
      </c>
      <c r="E18" s="18">
        <f>IF(A18="","",SUMIFS('Stok Hareketleri'!$D$5:$D$504,'Stok Hareketleri'!$B$5:$B$504,A18&amp;"",'Stok Hareketleri'!$C$5:$C$504,"Giriş")-SUMIFS('Stok Hareketleri'!$D$5:$D$504,'Stok Hareketleri'!$B$5:$B$504,A18&amp;"",'Stok Hareketleri'!$C$5:$C$504,"Çıkış"))</f>
        <v/>
      </c>
      <c r="F18" s="18">
        <f>IF(A18="","",MAX(0,D18-E18))</f>
        <v/>
      </c>
      <c r="G18" s="19">
        <f>IF(A18="","",IF(F18&gt;0,"Sipariş gerekli","Yeterli"))</f>
        <v/>
      </c>
    </row>
    <row r="19">
      <c r="A19" s="10" t="n"/>
      <c r="B19" s="10" t="n"/>
      <c r="C19" s="15" t="n"/>
      <c r="D19" s="18">
        <f>IF(A19="","",SUMIF('Ürün Ağacı'!$B$5:$B$304,A19&amp;"",'Ürün Ağacı'!$F$5:$F$304))</f>
        <v/>
      </c>
      <c r="E19" s="18">
        <f>IF(A19="","",SUMIFS('Stok Hareketleri'!$D$5:$D$504,'Stok Hareketleri'!$B$5:$B$504,A19&amp;"",'Stok Hareketleri'!$C$5:$C$504,"Giriş")-SUMIFS('Stok Hareketleri'!$D$5:$D$504,'Stok Hareketleri'!$B$5:$B$504,A19&amp;"",'Stok Hareketleri'!$C$5:$C$504,"Çıkış"))</f>
        <v/>
      </c>
      <c r="F19" s="18">
        <f>IF(A19="","",MAX(0,D19-E19))</f>
        <v/>
      </c>
      <c r="G19" s="19">
        <f>IF(A19="","",IF(F19&gt;0,"Sipariş gerekli","Yeterli"))</f>
        <v/>
      </c>
    </row>
    <row r="20">
      <c r="A20" s="10" t="n"/>
      <c r="B20" s="10" t="n"/>
      <c r="C20" s="15" t="n"/>
      <c r="D20" s="18">
        <f>IF(A20="","",SUMIF('Ürün Ağacı'!$B$5:$B$304,A20&amp;"",'Ürün Ağacı'!$F$5:$F$304))</f>
        <v/>
      </c>
      <c r="E20" s="18">
        <f>IF(A20="","",SUMIFS('Stok Hareketleri'!$D$5:$D$504,'Stok Hareketleri'!$B$5:$B$504,A20&amp;"",'Stok Hareketleri'!$C$5:$C$504,"Giriş")-SUMIFS('Stok Hareketleri'!$D$5:$D$504,'Stok Hareketleri'!$B$5:$B$504,A20&amp;"",'Stok Hareketleri'!$C$5:$C$504,"Çıkış"))</f>
        <v/>
      </c>
      <c r="F20" s="18">
        <f>IF(A20="","",MAX(0,D20-E20))</f>
        <v/>
      </c>
      <c r="G20" s="19">
        <f>IF(A20="","",IF(F20&gt;0,"Sipariş gerekli","Yeterli"))</f>
        <v/>
      </c>
    </row>
    <row r="21">
      <c r="A21" s="10" t="n"/>
      <c r="B21" s="10" t="n"/>
      <c r="C21" s="15" t="n"/>
      <c r="D21" s="18">
        <f>IF(A21="","",SUMIF('Ürün Ağacı'!$B$5:$B$304,A21&amp;"",'Ürün Ağacı'!$F$5:$F$304))</f>
        <v/>
      </c>
      <c r="E21" s="18">
        <f>IF(A21="","",SUMIFS('Stok Hareketleri'!$D$5:$D$504,'Stok Hareketleri'!$B$5:$B$504,A21&amp;"",'Stok Hareketleri'!$C$5:$C$504,"Giriş")-SUMIFS('Stok Hareketleri'!$D$5:$D$504,'Stok Hareketleri'!$B$5:$B$504,A21&amp;"",'Stok Hareketleri'!$C$5:$C$504,"Çıkış"))</f>
        <v/>
      </c>
      <c r="F21" s="18">
        <f>IF(A21="","",MAX(0,D21-E21))</f>
        <v/>
      </c>
      <c r="G21" s="19">
        <f>IF(A21="","",IF(F21&gt;0,"Sipariş gerekli","Yeterli"))</f>
        <v/>
      </c>
    </row>
    <row r="22">
      <c r="A22" s="10" t="n"/>
      <c r="B22" s="10" t="n"/>
      <c r="C22" s="15" t="n"/>
      <c r="D22" s="18">
        <f>IF(A22="","",SUMIF('Ürün Ağacı'!$B$5:$B$304,A22&amp;"",'Ürün Ağacı'!$F$5:$F$304))</f>
        <v/>
      </c>
      <c r="E22" s="18">
        <f>IF(A22="","",SUMIFS('Stok Hareketleri'!$D$5:$D$504,'Stok Hareketleri'!$B$5:$B$504,A22&amp;"",'Stok Hareketleri'!$C$5:$C$504,"Giriş")-SUMIFS('Stok Hareketleri'!$D$5:$D$504,'Stok Hareketleri'!$B$5:$B$504,A22&amp;"",'Stok Hareketleri'!$C$5:$C$504,"Çıkış"))</f>
        <v/>
      </c>
      <c r="F22" s="18">
        <f>IF(A22="","",MAX(0,D22-E22))</f>
        <v/>
      </c>
      <c r="G22" s="19">
        <f>IF(A22="","",IF(F22&gt;0,"Sipariş gerekli","Yeterli"))</f>
        <v/>
      </c>
    </row>
    <row r="23">
      <c r="A23" s="10" t="n"/>
      <c r="B23" s="10" t="n"/>
      <c r="C23" s="15" t="n"/>
      <c r="D23" s="18">
        <f>IF(A23="","",SUMIF('Ürün Ağacı'!$B$5:$B$304,A23&amp;"",'Ürün Ağacı'!$F$5:$F$304))</f>
        <v/>
      </c>
      <c r="E23" s="18">
        <f>IF(A23="","",SUMIFS('Stok Hareketleri'!$D$5:$D$504,'Stok Hareketleri'!$B$5:$B$504,A23&amp;"",'Stok Hareketleri'!$C$5:$C$504,"Giriş")-SUMIFS('Stok Hareketleri'!$D$5:$D$504,'Stok Hareketleri'!$B$5:$B$504,A23&amp;"",'Stok Hareketleri'!$C$5:$C$504,"Çıkış"))</f>
        <v/>
      </c>
      <c r="F23" s="18">
        <f>IF(A23="","",MAX(0,D23-E23))</f>
        <v/>
      </c>
      <c r="G23" s="19">
        <f>IF(A23="","",IF(F23&gt;0,"Sipariş gerekli","Yeterli"))</f>
        <v/>
      </c>
    </row>
    <row r="24">
      <c r="A24" s="10" t="n"/>
      <c r="B24" s="10" t="n"/>
      <c r="C24" s="15" t="n"/>
      <c r="D24" s="18">
        <f>IF(A24="","",SUMIF('Ürün Ağacı'!$B$5:$B$304,A24&amp;"",'Ürün Ağacı'!$F$5:$F$304))</f>
        <v/>
      </c>
      <c r="E24" s="18">
        <f>IF(A24="","",SUMIFS('Stok Hareketleri'!$D$5:$D$504,'Stok Hareketleri'!$B$5:$B$504,A24&amp;"",'Stok Hareketleri'!$C$5:$C$504,"Giriş")-SUMIFS('Stok Hareketleri'!$D$5:$D$504,'Stok Hareketleri'!$B$5:$B$504,A24&amp;"",'Stok Hareketleri'!$C$5:$C$504,"Çıkış"))</f>
        <v/>
      </c>
      <c r="F24" s="18">
        <f>IF(A24="","",MAX(0,D24-E24))</f>
        <v/>
      </c>
      <c r="G24" s="19">
        <f>IF(A24="","",IF(F24&gt;0,"Sipariş gerekli","Yeterli"))</f>
        <v/>
      </c>
    </row>
    <row r="25">
      <c r="A25" s="10" t="n"/>
      <c r="B25" s="10" t="n"/>
      <c r="C25" s="15" t="n"/>
      <c r="D25" s="18">
        <f>IF(A25="","",SUMIF('Ürün Ağacı'!$B$5:$B$304,A25&amp;"",'Ürün Ağacı'!$F$5:$F$304))</f>
        <v/>
      </c>
      <c r="E25" s="18">
        <f>IF(A25="","",SUMIFS('Stok Hareketleri'!$D$5:$D$504,'Stok Hareketleri'!$B$5:$B$504,A25&amp;"",'Stok Hareketleri'!$C$5:$C$504,"Giriş")-SUMIFS('Stok Hareketleri'!$D$5:$D$504,'Stok Hareketleri'!$B$5:$B$504,A25&amp;"",'Stok Hareketleri'!$C$5:$C$504,"Çıkış"))</f>
        <v/>
      </c>
      <c r="F25" s="18">
        <f>IF(A25="","",MAX(0,D25-E25))</f>
        <v/>
      </c>
      <c r="G25" s="19">
        <f>IF(A25="","",IF(F25&gt;0,"Sipariş gerekli","Yeterli"))</f>
        <v/>
      </c>
    </row>
    <row r="26">
      <c r="A26" s="10" t="n"/>
      <c r="B26" s="10" t="n"/>
      <c r="C26" s="15" t="n"/>
      <c r="D26" s="18">
        <f>IF(A26="","",SUMIF('Ürün Ağacı'!$B$5:$B$304,A26&amp;"",'Ürün Ağacı'!$F$5:$F$304))</f>
        <v/>
      </c>
      <c r="E26" s="18">
        <f>IF(A26="","",SUMIFS('Stok Hareketleri'!$D$5:$D$504,'Stok Hareketleri'!$B$5:$B$504,A26&amp;"",'Stok Hareketleri'!$C$5:$C$504,"Giriş")-SUMIFS('Stok Hareketleri'!$D$5:$D$504,'Stok Hareketleri'!$B$5:$B$504,A26&amp;"",'Stok Hareketleri'!$C$5:$C$504,"Çıkış"))</f>
        <v/>
      </c>
      <c r="F26" s="18">
        <f>IF(A26="","",MAX(0,D26-E26))</f>
        <v/>
      </c>
      <c r="G26" s="19">
        <f>IF(A26="","",IF(F26&gt;0,"Sipariş gerekli","Yeterli"))</f>
        <v/>
      </c>
    </row>
    <row r="27">
      <c r="A27" s="10" t="n"/>
      <c r="B27" s="10" t="n"/>
      <c r="C27" s="15" t="n"/>
      <c r="D27" s="18">
        <f>IF(A27="","",SUMIF('Ürün Ağacı'!$B$5:$B$304,A27&amp;"",'Ürün Ağacı'!$F$5:$F$304))</f>
        <v/>
      </c>
      <c r="E27" s="18">
        <f>IF(A27="","",SUMIFS('Stok Hareketleri'!$D$5:$D$504,'Stok Hareketleri'!$B$5:$B$504,A27&amp;"",'Stok Hareketleri'!$C$5:$C$504,"Giriş")-SUMIFS('Stok Hareketleri'!$D$5:$D$504,'Stok Hareketleri'!$B$5:$B$504,A27&amp;"",'Stok Hareketleri'!$C$5:$C$504,"Çıkış"))</f>
        <v/>
      </c>
      <c r="F27" s="18">
        <f>IF(A27="","",MAX(0,D27-E27))</f>
        <v/>
      </c>
      <c r="G27" s="19">
        <f>IF(A27="","",IF(F27&gt;0,"Sipariş gerekli","Yeterli"))</f>
        <v/>
      </c>
    </row>
    <row r="28">
      <c r="A28" s="10" t="n"/>
      <c r="B28" s="10" t="n"/>
      <c r="C28" s="15" t="n"/>
      <c r="D28" s="18">
        <f>IF(A28="","",SUMIF('Ürün Ağacı'!$B$5:$B$304,A28&amp;"",'Ürün Ağacı'!$F$5:$F$304))</f>
        <v/>
      </c>
      <c r="E28" s="18">
        <f>IF(A28="","",SUMIFS('Stok Hareketleri'!$D$5:$D$504,'Stok Hareketleri'!$B$5:$B$504,A28&amp;"",'Stok Hareketleri'!$C$5:$C$504,"Giriş")-SUMIFS('Stok Hareketleri'!$D$5:$D$504,'Stok Hareketleri'!$B$5:$B$504,A28&amp;"",'Stok Hareketleri'!$C$5:$C$504,"Çıkış"))</f>
        <v/>
      </c>
      <c r="F28" s="18">
        <f>IF(A28="","",MAX(0,D28-E28))</f>
        <v/>
      </c>
      <c r="G28" s="19">
        <f>IF(A28="","",IF(F28&gt;0,"Sipariş gerekli","Yeterli"))</f>
        <v/>
      </c>
    </row>
    <row r="29">
      <c r="A29" s="10" t="n"/>
      <c r="B29" s="10" t="n"/>
      <c r="C29" s="15" t="n"/>
      <c r="D29" s="18">
        <f>IF(A29="","",SUMIF('Ürün Ağacı'!$B$5:$B$304,A29&amp;"",'Ürün Ağacı'!$F$5:$F$304))</f>
        <v/>
      </c>
      <c r="E29" s="18">
        <f>IF(A29="","",SUMIFS('Stok Hareketleri'!$D$5:$D$504,'Stok Hareketleri'!$B$5:$B$504,A29&amp;"",'Stok Hareketleri'!$C$5:$C$504,"Giriş")-SUMIFS('Stok Hareketleri'!$D$5:$D$504,'Stok Hareketleri'!$B$5:$B$504,A29&amp;"",'Stok Hareketleri'!$C$5:$C$504,"Çıkış"))</f>
        <v/>
      </c>
      <c r="F29" s="18">
        <f>IF(A29="","",MAX(0,D29-E29))</f>
        <v/>
      </c>
      <c r="G29" s="19">
        <f>IF(A29="","",IF(F29&gt;0,"Sipariş gerekli","Yeterli"))</f>
        <v/>
      </c>
    </row>
    <row r="30">
      <c r="A30" s="10" t="n"/>
      <c r="B30" s="10" t="n"/>
      <c r="C30" s="15" t="n"/>
      <c r="D30" s="18">
        <f>IF(A30="","",SUMIF('Ürün Ağacı'!$B$5:$B$304,A30&amp;"",'Ürün Ağacı'!$F$5:$F$304))</f>
        <v/>
      </c>
      <c r="E30" s="18">
        <f>IF(A30="","",SUMIFS('Stok Hareketleri'!$D$5:$D$504,'Stok Hareketleri'!$B$5:$B$504,A30&amp;"",'Stok Hareketleri'!$C$5:$C$504,"Giriş")-SUMIFS('Stok Hareketleri'!$D$5:$D$504,'Stok Hareketleri'!$B$5:$B$504,A30&amp;"",'Stok Hareketleri'!$C$5:$C$504,"Çıkış"))</f>
        <v/>
      </c>
      <c r="F30" s="18">
        <f>IF(A30="","",MAX(0,D30-E30))</f>
        <v/>
      </c>
      <c r="G30" s="19">
        <f>IF(A30="","",IF(F30&gt;0,"Sipariş gerekli","Yeterli"))</f>
        <v/>
      </c>
    </row>
    <row r="31">
      <c r="A31" s="10" t="n"/>
      <c r="B31" s="10" t="n"/>
      <c r="C31" s="15" t="n"/>
      <c r="D31" s="18">
        <f>IF(A31="","",SUMIF('Ürün Ağacı'!$B$5:$B$304,A31&amp;"",'Ürün Ağacı'!$F$5:$F$304))</f>
        <v/>
      </c>
      <c r="E31" s="18">
        <f>IF(A31="","",SUMIFS('Stok Hareketleri'!$D$5:$D$504,'Stok Hareketleri'!$B$5:$B$504,A31&amp;"",'Stok Hareketleri'!$C$5:$C$504,"Giriş")-SUMIFS('Stok Hareketleri'!$D$5:$D$504,'Stok Hareketleri'!$B$5:$B$504,A31&amp;"",'Stok Hareketleri'!$C$5:$C$504,"Çıkış"))</f>
        <v/>
      </c>
      <c r="F31" s="18">
        <f>IF(A31="","",MAX(0,D31-E31))</f>
        <v/>
      </c>
      <c r="G31" s="19">
        <f>IF(A31="","",IF(F31&gt;0,"Sipariş gerekli","Yeterli"))</f>
        <v/>
      </c>
    </row>
    <row r="32">
      <c r="A32" s="10" t="n"/>
      <c r="B32" s="10" t="n"/>
      <c r="C32" s="15" t="n"/>
      <c r="D32" s="18">
        <f>IF(A32="","",SUMIF('Ürün Ağacı'!$B$5:$B$304,A32&amp;"",'Ürün Ağacı'!$F$5:$F$304))</f>
        <v/>
      </c>
      <c r="E32" s="18">
        <f>IF(A32="","",SUMIFS('Stok Hareketleri'!$D$5:$D$504,'Stok Hareketleri'!$B$5:$B$504,A32&amp;"",'Stok Hareketleri'!$C$5:$C$504,"Giriş")-SUMIFS('Stok Hareketleri'!$D$5:$D$504,'Stok Hareketleri'!$B$5:$B$504,A32&amp;"",'Stok Hareketleri'!$C$5:$C$504,"Çıkış"))</f>
        <v/>
      </c>
      <c r="F32" s="18">
        <f>IF(A32="","",MAX(0,D32-E32))</f>
        <v/>
      </c>
      <c r="G32" s="19">
        <f>IF(A32="","",IF(F32&gt;0,"Sipariş gerekli","Yeterli"))</f>
        <v/>
      </c>
    </row>
    <row r="33">
      <c r="A33" s="10" t="n"/>
      <c r="B33" s="10" t="n"/>
      <c r="C33" s="15" t="n"/>
      <c r="D33" s="18">
        <f>IF(A33="","",SUMIF('Ürün Ağacı'!$B$5:$B$304,A33&amp;"",'Ürün Ağacı'!$F$5:$F$304))</f>
        <v/>
      </c>
      <c r="E33" s="18">
        <f>IF(A33="","",SUMIFS('Stok Hareketleri'!$D$5:$D$504,'Stok Hareketleri'!$B$5:$B$504,A33&amp;"",'Stok Hareketleri'!$C$5:$C$504,"Giriş")-SUMIFS('Stok Hareketleri'!$D$5:$D$504,'Stok Hareketleri'!$B$5:$B$504,A33&amp;"",'Stok Hareketleri'!$C$5:$C$504,"Çıkış"))</f>
        <v/>
      </c>
      <c r="F33" s="18">
        <f>IF(A33="","",MAX(0,D33-E33))</f>
        <v/>
      </c>
      <c r="G33" s="19">
        <f>IF(A33="","",IF(F33&gt;0,"Sipariş gerekli","Yeterli"))</f>
        <v/>
      </c>
    </row>
    <row r="34">
      <c r="A34" s="10" t="n"/>
      <c r="B34" s="10" t="n"/>
      <c r="C34" s="15" t="n"/>
      <c r="D34" s="18">
        <f>IF(A34="","",SUMIF('Ürün Ağacı'!$B$5:$B$304,A34&amp;"",'Ürün Ağacı'!$F$5:$F$304))</f>
        <v/>
      </c>
      <c r="E34" s="18">
        <f>IF(A34="","",SUMIFS('Stok Hareketleri'!$D$5:$D$504,'Stok Hareketleri'!$B$5:$B$504,A34&amp;"",'Stok Hareketleri'!$C$5:$C$504,"Giriş")-SUMIFS('Stok Hareketleri'!$D$5:$D$504,'Stok Hareketleri'!$B$5:$B$504,A34&amp;"",'Stok Hareketleri'!$C$5:$C$504,"Çıkış"))</f>
        <v/>
      </c>
      <c r="F34" s="18">
        <f>IF(A34="","",MAX(0,D34-E34))</f>
        <v/>
      </c>
      <c r="G34" s="19">
        <f>IF(A34="","",IF(F34&gt;0,"Sipariş gerekli","Yeterli"))</f>
        <v/>
      </c>
    </row>
    <row r="35">
      <c r="A35" s="10" t="n"/>
      <c r="B35" s="10" t="n"/>
      <c r="C35" s="15" t="n"/>
      <c r="D35" s="18">
        <f>IF(A35="","",SUMIF('Ürün Ağacı'!$B$5:$B$304,A35&amp;"",'Ürün Ağacı'!$F$5:$F$304))</f>
        <v/>
      </c>
      <c r="E35" s="18">
        <f>IF(A35="","",SUMIFS('Stok Hareketleri'!$D$5:$D$504,'Stok Hareketleri'!$B$5:$B$504,A35&amp;"",'Stok Hareketleri'!$C$5:$C$504,"Giriş")-SUMIFS('Stok Hareketleri'!$D$5:$D$504,'Stok Hareketleri'!$B$5:$B$504,A35&amp;"",'Stok Hareketleri'!$C$5:$C$504,"Çıkış"))</f>
        <v/>
      </c>
      <c r="F35" s="18">
        <f>IF(A35="","",MAX(0,D35-E35))</f>
        <v/>
      </c>
      <c r="G35" s="19">
        <f>IF(A35="","",IF(F35&gt;0,"Sipariş gerekli","Yeterli"))</f>
        <v/>
      </c>
    </row>
    <row r="36">
      <c r="A36" s="10" t="n"/>
      <c r="B36" s="10" t="n"/>
      <c r="C36" s="15" t="n"/>
      <c r="D36" s="18">
        <f>IF(A36="","",SUMIF('Ürün Ağacı'!$B$5:$B$304,A36&amp;"",'Ürün Ağacı'!$F$5:$F$304))</f>
        <v/>
      </c>
      <c r="E36" s="18">
        <f>IF(A36="","",SUMIFS('Stok Hareketleri'!$D$5:$D$504,'Stok Hareketleri'!$B$5:$B$504,A36&amp;"",'Stok Hareketleri'!$C$5:$C$504,"Giriş")-SUMIFS('Stok Hareketleri'!$D$5:$D$504,'Stok Hareketleri'!$B$5:$B$504,A36&amp;"",'Stok Hareketleri'!$C$5:$C$504,"Çıkış"))</f>
        <v/>
      </c>
      <c r="F36" s="18">
        <f>IF(A36="","",MAX(0,D36-E36))</f>
        <v/>
      </c>
      <c r="G36" s="19">
        <f>IF(A36="","",IF(F36&gt;0,"Sipariş gerekli","Yeterli"))</f>
        <v/>
      </c>
    </row>
    <row r="37">
      <c r="A37" s="10" t="n"/>
      <c r="B37" s="10" t="n"/>
      <c r="C37" s="15" t="n"/>
      <c r="D37" s="18">
        <f>IF(A37="","",SUMIF('Ürün Ağacı'!$B$5:$B$304,A37&amp;"",'Ürün Ağacı'!$F$5:$F$304))</f>
        <v/>
      </c>
      <c r="E37" s="18">
        <f>IF(A37="","",SUMIFS('Stok Hareketleri'!$D$5:$D$504,'Stok Hareketleri'!$B$5:$B$504,A37&amp;"",'Stok Hareketleri'!$C$5:$C$504,"Giriş")-SUMIFS('Stok Hareketleri'!$D$5:$D$504,'Stok Hareketleri'!$B$5:$B$504,A37&amp;"",'Stok Hareketleri'!$C$5:$C$504,"Çıkış"))</f>
        <v/>
      </c>
      <c r="F37" s="18">
        <f>IF(A37="","",MAX(0,D37-E37))</f>
        <v/>
      </c>
      <c r="G37" s="19">
        <f>IF(A37="","",IF(F37&gt;0,"Sipariş gerekli","Yeterli"))</f>
        <v/>
      </c>
    </row>
    <row r="38">
      <c r="A38" s="10" t="n"/>
      <c r="B38" s="10" t="n"/>
      <c r="C38" s="15" t="n"/>
      <c r="D38" s="18">
        <f>IF(A38="","",SUMIF('Ürün Ağacı'!$B$5:$B$304,A38&amp;"",'Ürün Ağacı'!$F$5:$F$304))</f>
        <v/>
      </c>
      <c r="E38" s="18">
        <f>IF(A38="","",SUMIFS('Stok Hareketleri'!$D$5:$D$504,'Stok Hareketleri'!$B$5:$B$504,A38&amp;"",'Stok Hareketleri'!$C$5:$C$504,"Giriş")-SUMIFS('Stok Hareketleri'!$D$5:$D$504,'Stok Hareketleri'!$B$5:$B$504,A38&amp;"",'Stok Hareketleri'!$C$5:$C$504,"Çıkış"))</f>
        <v/>
      </c>
      <c r="F38" s="18">
        <f>IF(A38="","",MAX(0,D38-E38))</f>
        <v/>
      </c>
      <c r="G38" s="19">
        <f>IF(A38="","",IF(F38&gt;0,"Sipariş gerekli","Yeterli"))</f>
        <v/>
      </c>
    </row>
    <row r="39">
      <c r="A39" s="10" t="n"/>
      <c r="B39" s="10" t="n"/>
      <c r="C39" s="15" t="n"/>
      <c r="D39" s="18">
        <f>IF(A39="","",SUMIF('Ürün Ağacı'!$B$5:$B$304,A39&amp;"",'Ürün Ağacı'!$F$5:$F$304))</f>
        <v/>
      </c>
      <c r="E39" s="18">
        <f>IF(A39="","",SUMIFS('Stok Hareketleri'!$D$5:$D$504,'Stok Hareketleri'!$B$5:$B$504,A39&amp;"",'Stok Hareketleri'!$C$5:$C$504,"Giriş")-SUMIFS('Stok Hareketleri'!$D$5:$D$504,'Stok Hareketleri'!$B$5:$B$504,A39&amp;"",'Stok Hareketleri'!$C$5:$C$504,"Çıkış"))</f>
        <v/>
      </c>
      <c r="F39" s="18">
        <f>IF(A39="","",MAX(0,D39-E39))</f>
        <v/>
      </c>
      <c r="G39" s="19">
        <f>IF(A39="","",IF(F39&gt;0,"Sipariş gerekli","Yeterli"))</f>
        <v/>
      </c>
    </row>
    <row r="40">
      <c r="A40" s="10" t="n"/>
      <c r="B40" s="10" t="n"/>
      <c r="C40" s="15" t="n"/>
      <c r="D40" s="18">
        <f>IF(A40="","",SUMIF('Ürün Ağacı'!$B$5:$B$304,A40&amp;"",'Ürün Ağacı'!$F$5:$F$304))</f>
        <v/>
      </c>
      <c r="E40" s="18">
        <f>IF(A40="","",SUMIFS('Stok Hareketleri'!$D$5:$D$504,'Stok Hareketleri'!$B$5:$B$504,A40&amp;"",'Stok Hareketleri'!$C$5:$C$504,"Giriş")-SUMIFS('Stok Hareketleri'!$D$5:$D$504,'Stok Hareketleri'!$B$5:$B$504,A40&amp;"",'Stok Hareketleri'!$C$5:$C$504,"Çıkış"))</f>
        <v/>
      </c>
      <c r="F40" s="18">
        <f>IF(A40="","",MAX(0,D40-E40))</f>
        <v/>
      </c>
      <c r="G40" s="19">
        <f>IF(A40="","",IF(F40&gt;0,"Sipariş gerekli","Yeterli"))</f>
        <v/>
      </c>
    </row>
    <row r="41">
      <c r="A41" s="10" t="n"/>
      <c r="B41" s="10" t="n"/>
      <c r="C41" s="15" t="n"/>
      <c r="D41" s="18">
        <f>IF(A41="","",SUMIF('Ürün Ağacı'!$B$5:$B$304,A41&amp;"",'Ürün Ağacı'!$F$5:$F$304))</f>
        <v/>
      </c>
      <c r="E41" s="18">
        <f>IF(A41="","",SUMIFS('Stok Hareketleri'!$D$5:$D$504,'Stok Hareketleri'!$B$5:$B$504,A41&amp;"",'Stok Hareketleri'!$C$5:$C$504,"Giriş")-SUMIFS('Stok Hareketleri'!$D$5:$D$504,'Stok Hareketleri'!$B$5:$B$504,A41&amp;"",'Stok Hareketleri'!$C$5:$C$504,"Çıkış"))</f>
        <v/>
      </c>
      <c r="F41" s="18">
        <f>IF(A41="","",MAX(0,D41-E41))</f>
        <v/>
      </c>
      <c r="G41" s="19">
        <f>IF(A41="","",IF(F41&gt;0,"Sipariş gerekli","Yeterli"))</f>
        <v/>
      </c>
    </row>
    <row r="42">
      <c r="A42" s="10" t="n"/>
      <c r="B42" s="10" t="n"/>
      <c r="C42" s="15" t="n"/>
      <c r="D42" s="18">
        <f>IF(A42="","",SUMIF('Ürün Ağacı'!$B$5:$B$304,A42&amp;"",'Ürün Ağacı'!$F$5:$F$304))</f>
        <v/>
      </c>
      <c r="E42" s="18">
        <f>IF(A42="","",SUMIFS('Stok Hareketleri'!$D$5:$D$504,'Stok Hareketleri'!$B$5:$B$504,A42&amp;"",'Stok Hareketleri'!$C$5:$C$504,"Giriş")-SUMIFS('Stok Hareketleri'!$D$5:$D$504,'Stok Hareketleri'!$B$5:$B$504,A42&amp;"",'Stok Hareketleri'!$C$5:$C$504,"Çıkış"))</f>
        <v/>
      </c>
      <c r="F42" s="18">
        <f>IF(A42="","",MAX(0,D42-E42))</f>
        <v/>
      </c>
      <c r="G42" s="19">
        <f>IF(A42="","",IF(F42&gt;0,"Sipariş gerekli","Yeterli"))</f>
        <v/>
      </c>
    </row>
    <row r="43">
      <c r="A43" s="10" t="n"/>
      <c r="B43" s="10" t="n"/>
      <c r="C43" s="15" t="n"/>
      <c r="D43" s="18">
        <f>IF(A43="","",SUMIF('Ürün Ağacı'!$B$5:$B$304,A43&amp;"",'Ürün Ağacı'!$F$5:$F$304))</f>
        <v/>
      </c>
      <c r="E43" s="18">
        <f>IF(A43="","",SUMIFS('Stok Hareketleri'!$D$5:$D$504,'Stok Hareketleri'!$B$5:$B$504,A43&amp;"",'Stok Hareketleri'!$C$5:$C$504,"Giriş")-SUMIFS('Stok Hareketleri'!$D$5:$D$504,'Stok Hareketleri'!$B$5:$B$504,A43&amp;"",'Stok Hareketleri'!$C$5:$C$504,"Çıkış"))</f>
        <v/>
      </c>
      <c r="F43" s="18">
        <f>IF(A43="","",MAX(0,D43-E43))</f>
        <v/>
      </c>
      <c r="G43" s="19">
        <f>IF(A43="","",IF(F43&gt;0,"Sipariş gerekli","Yeterli"))</f>
        <v/>
      </c>
    </row>
    <row r="44">
      <c r="A44" s="10" t="n"/>
      <c r="B44" s="10" t="n"/>
      <c r="C44" s="15" t="n"/>
      <c r="D44" s="18">
        <f>IF(A44="","",SUMIF('Ürün Ağacı'!$B$5:$B$304,A44&amp;"",'Ürün Ağacı'!$F$5:$F$304))</f>
        <v/>
      </c>
      <c r="E44" s="18">
        <f>IF(A44="","",SUMIFS('Stok Hareketleri'!$D$5:$D$504,'Stok Hareketleri'!$B$5:$B$504,A44&amp;"",'Stok Hareketleri'!$C$5:$C$504,"Giriş")-SUMIFS('Stok Hareketleri'!$D$5:$D$504,'Stok Hareketleri'!$B$5:$B$504,A44&amp;"",'Stok Hareketleri'!$C$5:$C$504,"Çıkış"))</f>
        <v/>
      </c>
      <c r="F44" s="18">
        <f>IF(A44="","",MAX(0,D44-E44))</f>
        <v/>
      </c>
      <c r="G44" s="19">
        <f>IF(A44="","",IF(F44&gt;0,"Sipariş gerekli","Yeterli"))</f>
        <v/>
      </c>
    </row>
    <row r="45">
      <c r="A45" s="10" t="n"/>
      <c r="B45" s="10" t="n"/>
      <c r="C45" s="15" t="n"/>
      <c r="D45" s="18">
        <f>IF(A45="","",SUMIF('Ürün Ağacı'!$B$5:$B$304,A45&amp;"",'Ürün Ağacı'!$F$5:$F$304))</f>
        <v/>
      </c>
      <c r="E45" s="18">
        <f>IF(A45="","",SUMIFS('Stok Hareketleri'!$D$5:$D$504,'Stok Hareketleri'!$B$5:$B$504,A45&amp;"",'Stok Hareketleri'!$C$5:$C$504,"Giriş")-SUMIFS('Stok Hareketleri'!$D$5:$D$504,'Stok Hareketleri'!$B$5:$B$504,A45&amp;"",'Stok Hareketleri'!$C$5:$C$504,"Çıkış"))</f>
        <v/>
      </c>
      <c r="F45" s="18">
        <f>IF(A45="","",MAX(0,D45-E45))</f>
        <v/>
      </c>
      <c r="G45" s="19">
        <f>IF(A45="","",IF(F45&gt;0,"Sipariş gerekli","Yeterli"))</f>
        <v/>
      </c>
    </row>
    <row r="46">
      <c r="A46" s="10" t="n"/>
      <c r="B46" s="10" t="n"/>
      <c r="C46" s="15" t="n"/>
      <c r="D46" s="18">
        <f>IF(A46="","",SUMIF('Ürün Ağacı'!$B$5:$B$304,A46&amp;"",'Ürün Ağacı'!$F$5:$F$304))</f>
        <v/>
      </c>
      <c r="E46" s="18">
        <f>IF(A46="","",SUMIFS('Stok Hareketleri'!$D$5:$D$504,'Stok Hareketleri'!$B$5:$B$504,A46&amp;"",'Stok Hareketleri'!$C$5:$C$504,"Giriş")-SUMIFS('Stok Hareketleri'!$D$5:$D$504,'Stok Hareketleri'!$B$5:$B$504,A46&amp;"",'Stok Hareketleri'!$C$5:$C$504,"Çıkış"))</f>
        <v/>
      </c>
      <c r="F46" s="18">
        <f>IF(A46="","",MAX(0,D46-E46))</f>
        <v/>
      </c>
      <c r="G46" s="19">
        <f>IF(A46="","",IF(F46&gt;0,"Sipariş gerekli","Yeterli"))</f>
        <v/>
      </c>
    </row>
    <row r="47">
      <c r="A47" s="10" t="n"/>
      <c r="B47" s="10" t="n"/>
      <c r="C47" s="15" t="n"/>
      <c r="D47" s="18">
        <f>IF(A47="","",SUMIF('Ürün Ağacı'!$B$5:$B$304,A47&amp;"",'Ürün Ağacı'!$F$5:$F$304))</f>
        <v/>
      </c>
      <c r="E47" s="18">
        <f>IF(A47="","",SUMIFS('Stok Hareketleri'!$D$5:$D$504,'Stok Hareketleri'!$B$5:$B$504,A47&amp;"",'Stok Hareketleri'!$C$5:$C$504,"Giriş")-SUMIFS('Stok Hareketleri'!$D$5:$D$504,'Stok Hareketleri'!$B$5:$B$504,A47&amp;"",'Stok Hareketleri'!$C$5:$C$504,"Çıkış"))</f>
        <v/>
      </c>
      <c r="F47" s="18">
        <f>IF(A47="","",MAX(0,D47-E47))</f>
        <v/>
      </c>
      <c r="G47" s="19">
        <f>IF(A47="","",IF(F47&gt;0,"Sipariş gerekli","Yeterli"))</f>
        <v/>
      </c>
    </row>
    <row r="48">
      <c r="A48" s="10" t="n"/>
      <c r="B48" s="10" t="n"/>
      <c r="C48" s="15" t="n"/>
      <c r="D48" s="18">
        <f>IF(A48="","",SUMIF('Ürün Ağacı'!$B$5:$B$304,A48&amp;"",'Ürün Ağacı'!$F$5:$F$304))</f>
        <v/>
      </c>
      <c r="E48" s="18">
        <f>IF(A48="","",SUMIFS('Stok Hareketleri'!$D$5:$D$504,'Stok Hareketleri'!$B$5:$B$504,A48&amp;"",'Stok Hareketleri'!$C$5:$C$504,"Giriş")-SUMIFS('Stok Hareketleri'!$D$5:$D$504,'Stok Hareketleri'!$B$5:$B$504,A48&amp;"",'Stok Hareketleri'!$C$5:$C$504,"Çıkış"))</f>
        <v/>
      </c>
      <c r="F48" s="18">
        <f>IF(A48="","",MAX(0,D48-E48))</f>
        <v/>
      </c>
      <c r="G48" s="19">
        <f>IF(A48="","",IF(F48&gt;0,"Sipariş gerekli","Yeterli"))</f>
        <v/>
      </c>
    </row>
    <row r="49">
      <c r="A49" s="10" t="n"/>
      <c r="B49" s="10" t="n"/>
      <c r="C49" s="15" t="n"/>
      <c r="D49" s="18">
        <f>IF(A49="","",SUMIF('Ürün Ağacı'!$B$5:$B$304,A49&amp;"",'Ürün Ağacı'!$F$5:$F$304))</f>
        <v/>
      </c>
      <c r="E49" s="18">
        <f>IF(A49="","",SUMIFS('Stok Hareketleri'!$D$5:$D$504,'Stok Hareketleri'!$B$5:$B$504,A49&amp;"",'Stok Hareketleri'!$C$5:$C$504,"Giriş")-SUMIFS('Stok Hareketleri'!$D$5:$D$504,'Stok Hareketleri'!$B$5:$B$504,A49&amp;"",'Stok Hareketleri'!$C$5:$C$504,"Çıkış"))</f>
        <v/>
      </c>
      <c r="F49" s="18">
        <f>IF(A49="","",MAX(0,D49-E49))</f>
        <v/>
      </c>
      <c r="G49" s="19">
        <f>IF(A49="","",IF(F49&gt;0,"Sipariş gerekli","Yeterli"))</f>
        <v/>
      </c>
    </row>
    <row r="50">
      <c r="A50" s="10" t="n"/>
      <c r="B50" s="10" t="n"/>
      <c r="C50" s="15" t="n"/>
      <c r="D50" s="18">
        <f>IF(A50="","",SUMIF('Ürün Ağacı'!$B$5:$B$304,A50&amp;"",'Ürün Ağacı'!$F$5:$F$304))</f>
        <v/>
      </c>
      <c r="E50" s="18">
        <f>IF(A50="","",SUMIFS('Stok Hareketleri'!$D$5:$D$504,'Stok Hareketleri'!$B$5:$B$504,A50&amp;"",'Stok Hareketleri'!$C$5:$C$504,"Giriş")-SUMIFS('Stok Hareketleri'!$D$5:$D$504,'Stok Hareketleri'!$B$5:$B$504,A50&amp;"",'Stok Hareketleri'!$C$5:$C$504,"Çıkış"))</f>
        <v/>
      </c>
      <c r="F50" s="18">
        <f>IF(A50="","",MAX(0,D50-E50))</f>
        <v/>
      </c>
      <c r="G50" s="19">
        <f>IF(A50="","",IF(F50&gt;0,"Sipariş gerekli","Yeterli"))</f>
        <v/>
      </c>
    </row>
    <row r="51">
      <c r="A51" s="10" t="n"/>
      <c r="B51" s="10" t="n"/>
      <c r="C51" s="15" t="n"/>
      <c r="D51" s="18">
        <f>IF(A51="","",SUMIF('Ürün Ağacı'!$B$5:$B$304,A51&amp;"",'Ürün Ağacı'!$F$5:$F$304))</f>
        <v/>
      </c>
      <c r="E51" s="18">
        <f>IF(A51="","",SUMIFS('Stok Hareketleri'!$D$5:$D$504,'Stok Hareketleri'!$B$5:$B$504,A51&amp;"",'Stok Hareketleri'!$C$5:$C$504,"Giriş")-SUMIFS('Stok Hareketleri'!$D$5:$D$504,'Stok Hareketleri'!$B$5:$B$504,A51&amp;"",'Stok Hareketleri'!$C$5:$C$504,"Çıkış"))</f>
        <v/>
      </c>
      <c r="F51" s="18">
        <f>IF(A51="","",MAX(0,D51-E51))</f>
        <v/>
      </c>
      <c r="G51" s="19">
        <f>IF(A51="","",IF(F51&gt;0,"Sipariş gerekli","Yeterli"))</f>
        <v/>
      </c>
    </row>
    <row r="52">
      <c r="A52" s="10" t="n"/>
      <c r="B52" s="10" t="n"/>
      <c r="C52" s="15" t="n"/>
      <c r="D52" s="18">
        <f>IF(A52="","",SUMIF('Ürün Ağacı'!$B$5:$B$304,A52&amp;"",'Ürün Ağacı'!$F$5:$F$304))</f>
        <v/>
      </c>
      <c r="E52" s="18">
        <f>IF(A52="","",SUMIFS('Stok Hareketleri'!$D$5:$D$504,'Stok Hareketleri'!$B$5:$B$504,A52&amp;"",'Stok Hareketleri'!$C$5:$C$504,"Giriş")-SUMIFS('Stok Hareketleri'!$D$5:$D$504,'Stok Hareketleri'!$B$5:$B$504,A52&amp;"",'Stok Hareketleri'!$C$5:$C$504,"Çıkış"))</f>
        <v/>
      </c>
      <c r="F52" s="18">
        <f>IF(A52="","",MAX(0,D52-E52))</f>
        <v/>
      </c>
      <c r="G52" s="19">
        <f>IF(A52="","",IF(F52&gt;0,"Sipariş gerekli","Yeterli"))</f>
        <v/>
      </c>
    </row>
    <row r="53">
      <c r="A53" s="10" t="n"/>
      <c r="B53" s="10" t="n"/>
      <c r="C53" s="15" t="n"/>
      <c r="D53" s="18">
        <f>IF(A53="","",SUMIF('Ürün Ağacı'!$B$5:$B$304,A53&amp;"",'Ürün Ağacı'!$F$5:$F$304))</f>
        <v/>
      </c>
      <c r="E53" s="18">
        <f>IF(A53="","",SUMIFS('Stok Hareketleri'!$D$5:$D$504,'Stok Hareketleri'!$B$5:$B$504,A53&amp;"",'Stok Hareketleri'!$C$5:$C$504,"Giriş")-SUMIFS('Stok Hareketleri'!$D$5:$D$504,'Stok Hareketleri'!$B$5:$B$504,A53&amp;"",'Stok Hareketleri'!$C$5:$C$504,"Çıkış"))</f>
        <v/>
      </c>
      <c r="F53" s="18">
        <f>IF(A53="","",MAX(0,D53-E53))</f>
        <v/>
      </c>
      <c r="G53" s="19">
        <f>IF(A53="","",IF(F53&gt;0,"Sipariş gerekli","Yeterli"))</f>
        <v/>
      </c>
    </row>
    <row r="54">
      <c r="A54" s="10" t="n"/>
      <c r="B54" s="10" t="n"/>
      <c r="C54" s="15" t="n"/>
      <c r="D54" s="18">
        <f>IF(A54="","",SUMIF('Ürün Ağacı'!$B$5:$B$304,A54&amp;"",'Ürün Ağacı'!$F$5:$F$304))</f>
        <v/>
      </c>
      <c r="E54" s="18">
        <f>IF(A54="","",SUMIFS('Stok Hareketleri'!$D$5:$D$504,'Stok Hareketleri'!$B$5:$B$504,A54&amp;"",'Stok Hareketleri'!$C$5:$C$504,"Giriş")-SUMIFS('Stok Hareketleri'!$D$5:$D$504,'Stok Hareketleri'!$B$5:$B$504,A54&amp;"",'Stok Hareketleri'!$C$5:$C$504,"Çıkış"))</f>
        <v/>
      </c>
      <c r="F54" s="18">
        <f>IF(A54="","",MAX(0,D54-E54))</f>
        <v/>
      </c>
      <c r="G54" s="19">
        <f>IF(A54="","",IF(F54&gt;0,"Sipariş gerekli","Yeterli"))</f>
        <v/>
      </c>
    </row>
    <row r="55">
      <c r="A55" s="10" t="n"/>
      <c r="B55" s="10" t="n"/>
      <c r="C55" s="15" t="n"/>
      <c r="D55" s="18">
        <f>IF(A55="","",SUMIF('Ürün Ağacı'!$B$5:$B$304,A55&amp;"",'Ürün Ağacı'!$F$5:$F$304))</f>
        <v/>
      </c>
      <c r="E55" s="18">
        <f>IF(A55="","",SUMIFS('Stok Hareketleri'!$D$5:$D$504,'Stok Hareketleri'!$B$5:$B$504,A55&amp;"",'Stok Hareketleri'!$C$5:$C$504,"Giriş")-SUMIFS('Stok Hareketleri'!$D$5:$D$504,'Stok Hareketleri'!$B$5:$B$504,A55&amp;"",'Stok Hareketleri'!$C$5:$C$504,"Çıkış"))</f>
        <v/>
      </c>
      <c r="F55" s="18">
        <f>IF(A55="","",MAX(0,D55-E55))</f>
        <v/>
      </c>
      <c r="G55" s="19">
        <f>IF(A55="","",IF(F55&gt;0,"Sipariş gerekli","Yeterli"))</f>
        <v/>
      </c>
    </row>
    <row r="56">
      <c r="A56" s="10" t="n"/>
      <c r="B56" s="10" t="n"/>
      <c r="C56" s="15" t="n"/>
      <c r="D56" s="18">
        <f>IF(A56="","",SUMIF('Ürün Ağacı'!$B$5:$B$304,A56&amp;"",'Ürün Ağacı'!$F$5:$F$304))</f>
        <v/>
      </c>
      <c r="E56" s="18">
        <f>IF(A56="","",SUMIFS('Stok Hareketleri'!$D$5:$D$504,'Stok Hareketleri'!$B$5:$B$504,A56&amp;"",'Stok Hareketleri'!$C$5:$C$504,"Giriş")-SUMIFS('Stok Hareketleri'!$D$5:$D$504,'Stok Hareketleri'!$B$5:$B$504,A56&amp;"",'Stok Hareketleri'!$C$5:$C$504,"Çıkış"))</f>
        <v/>
      </c>
      <c r="F56" s="18">
        <f>IF(A56="","",MAX(0,D56-E56))</f>
        <v/>
      </c>
      <c r="G56" s="19">
        <f>IF(A56="","",IF(F56&gt;0,"Sipariş gerekli","Yeterli"))</f>
        <v/>
      </c>
    </row>
    <row r="57">
      <c r="A57" s="10" t="n"/>
      <c r="B57" s="10" t="n"/>
      <c r="C57" s="15" t="n"/>
      <c r="D57" s="18">
        <f>IF(A57="","",SUMIF('Ürün Ağacı'!$B$5:$B$304,A57&amp;"",'Ürün Ağacı'!$F$5:$F$304))</f>
        <v/>
      </c>
      <c r="E57" s="18">
        <f>IF(A57="","",SUMIFS('Stok Hareketleri'!$D$5:$D$504,'Stok Hareketleri'!$B$5:$B$504,A57&amp;"",'Stok Hareketleri'!$C$5:$C$504,"Giriş")-SUMIFS('Stok Hareketleri'!$D$5:$D$504,'Stok Hareketleri'!$B$5:$B$504,A57&amp;"",'Stok Hareketleri'!$C$5:$C$504,"Çıkış"))</f>
        <v/>
      </c>
      <c r="F57" s="18">
        <f>IF(A57="","",MAX(0,D57-E57))</f>
        <v/>
      </c>
      <c r="G57" s="19">
        <f>IF(A57="","",IF(F57&gt;0,"Sipariş gerekli","Yeterli"))</f>
        <v/>
      </c>
    </row>
    <row r="58">
      <c r="A58" s="10" t="n"/>
      <c r="B58" s="10" t="n"/>
      <c r="C58" s="15" t="n"/>
      <c r="D58" s="18">
        <f>IF(A58="","",SUMIF('Ürün Ağacı'!$B$5:$B$304,A58&amp;"",'Ürün Ağacı'!$F$5:$F$304))</f>
        <v/>
      </c>
      <c r="E58" s="18">
        <f>IF(A58="","",SUMIFS('Stok Hareketleri'!$D$5:$D$504,'Stok Hareketleri'!$B$5:$B$504,A58&amp;"",'Stok Hareketleri'!$C$5:$C$504,"Giriş")-SUMIFS('Stok Hareketleri'!$D$5:$D$504,'Stok Hareketleri'!$B$5:$B$504,A58&amp;"",'Stok Hareketleri'!$C$5:$C$504,"Çıkış"))</f>
        <v/>
      </c>
      <c r="F58" s="18">
        <f>IF(A58="","",MAX(0,D58-E58))</f>
        <v/>
      </c>
      <c r="G58" s="19">
        <f>IF(A58="","",IF(F58&gt;0,"Sipariş gerekli","Yeterli"))</f>
        <v/>
      </c>
    </row>
    <row r="59">
      <c r="A59" s="10" t="n"/>
      <c r="B59" s="10" t="n"/>
      <c r="C59" s="15" t="n"/>
      <c r="D59" s="18">
        <f>IF(A59="","",SUMIF('Ürün Ağacı'!$B$5:$B$304,A59&amp;"",'Ürün Ağacı'!$F$5:$F$304))</f>
        <v/>
      </c>
      <c r="E59" s="18">
        <f>IF(A59="","",SUMIFS('Stok Hareketleri'!$D$5:$D$504,'Stok Hareketleri'!$B$5:$B$504,A59&amp;"",'Stok Hareketleri'!$C$5:$C$504,"Giriş")-SUMIFS('Stok Hareketleri'!$D$5:$D$504,'Stok Hareketleri'!$B$5:$B$504,A59&amp;"",'Stok Hareketleri'!$C$5:$C$504,"Çıkış"))</f>
        <v/>
      </c>
      <c r="F59" s="18">
        <f>IF(A59="","",MAX(0,D59-E59))</f>
        <v/>
      </c>
      <c r="G59" s="19">
        <f>IF(A59="","",IF(F59&gt;0,"Sipariş gerekli","Yeterli"))</f>
        <v/>
      </c>
    </row>
    <row r="60">
      <c r="A60" s="10" t="n"/>
      <c r="B60" s="10" t="n"/>
      <c r="C60" s="15" t="n"/>
      <c r="D60" s="18">
        <f>IF(A60="","",SUMIF('Ürün Ağacı'!$B$5:$B$304,A60&amp;"",'Ürün Ağacı'!$F$5:$F$304))</f>
        <v/>
      </c>
      <c r="E60" s="18">
        <f>IF(A60="","",SUMIFS('Stok Hareketleri'!$D$5:$D$504,'Stok Hareketleri'!$B$5:$B$504,A60&amp;"",'Stok Hareketleri'!$C$5:$C$504,"Giriş")-SUMIFS('Stok Hareketleri'!$D$5:$D$504,'Stok Hareketleri'!$B$5:$B$504,A60&amp;"",'Stok Hareketleri'!$C$5:$C$504,"Çıkış"))</f>
        <v/>
      </c>
      <c r="F60" s="18">
        <f>IF(A60="","",MAX(0,D60-E60))</f>
        <v/>
      </c>
      <c r="G60" s="19">
        <f>IF(A60="","",IF(F60&gt;0,"Sipariş gerekli","Yeterli"))</f>
        <v/>
      </c>
    </row>
    <row r="61">
      <c r="A61" s="10" t="n"/>
      <c r="B61" s="10" t="n"/>
      <c r="C61" s="15" t="n"/>
      <c r="D61" s="18">
        <f>IF(A61="","",SUMIF('Ürün Ağacı'!$B$5:$B$304,A61&amp;"",'Ürün Ağacı'!$F$5:$F$304))</f>
        <v/>
      </c>
      <c r="E61" s="18">
        <f>IF(A61="","",SUMIFS('Stok Hareketleri'!$D$5:$D$504,'Stok Hareketleri'!$B$5:$B$504,A61&amp;"",'Stok Hareketleri'!$C$5:$C$504,"Giriş")-SUMIFS('Stok Hareketleri'!$D$5:$D$504,'Stok Hareketleri'!$B$5:$B$504,A61&amp;"",'Stok Hareketleri'!$C$5:$C$504,"Çıkış"))</f>
        <v/>
      </c>
      <c r="F61" s="18">
        <f>IF(A61="","",MAX(0,D61-E61))</f>
        <v/>
      </c>
      <c r="G61" s="19">
        <f>IF(A61="","",IF(F61&gt;0,"Sipariş gerekli","Yeterli"))</f>
        <v/>
      </c>
    </row>
    <row r="62">
      <c r="A62" s="10" t="n"/>
      <c r="B62" s="10" t="n"/>
      <c r="C62" s="15" t="n"/>
      <c r="D62" s="18">
        <f>IF(A62="","",SUMIF('Ürün Ağacı'!$B$5:$B$304,A62&amp;"",'Ürün Ağacı'!$F$5:$F$304))</f>
        <v/>
      </c>
      <c r="E62" s="18">
        <f>IF(A62="","",SUMIFS('Stok Hareketleri'!$D$5:$D$504,'Stok Hareketleri'!$B$5:$B$504,A62&amp;"",'Stok Hareketleri'!$C$5:$C$504,"Giriş")-SUMIFS('Stok Hareketleri'!$D$5:$D$504,'Stok Hareketleri'!$B$5:$B$504,A62&amp;"",'Stok Hareketleri'!$C$5:$C$504,"Çıkış"))</f>
        <v/>
      </c>
      <c r="F62" s="18">
        <f>IF(A62="","",MAX(0,D62-E62))</f>
        <v/>
      </c>
      <c r="G62" s="19">
        <f>IF(A62="","",IF(F62&gt;0,"Sipariş gerekli","Yeterli"))</f>
        <v/>
      </c>
    </row>
    <row r="63">
      <c r="A63" s="10" t="n"/>
      <c r="B63" s="10" t="n"/>
      <c r="C63" s="15" t="n"/>
      <c r="D63" s="18">
        <f>IF(A63="","",SUMIF('Ürün Ağacı'!$B$5:$B$304,A63&amp;"",'Ürün Ağacı'!$F$5:$F$304))</f>
        <v/>
      </c>
      <c r="E63" s="18">
        <f>IF(A63="","",SUMIFS('Stok Hareketleri'!$D$5:$D$504,'Stok Hareketleri'!$B$5:$B$504,A63&amp;"",'Stok Hareketleri'!$C$5:$C$504,"Giriş")-SUMIFS('Stok Hareketleri'!$D$5:$D$504,'Stok Hareketleri'!$B$5:$B$504,A63&amp;"",'Stok Hareketleri'!$C$5:$C$504,"Çıkış"))</f>
        <v/>
      </c>
      <c r="F63" s="18">
        <f>IF(A63="","",MAX(0,D63-E63))</f>
        <v/>
      </c>
      <c r="G63" s="19">
        <f>IF(A63="","",IF(F63&gt;0,"Sipariş gerekli","Yeterli"))</f>
        <v/>
      </c>
    </row>
    <row r="64">
      <c r="A64" s="10" t="n"/>
      <c r="B64" s="10" t="n"/>
      <c r="C64" s="15" t="n"/>
      <c r="D64" s="18">
        <f>IF(A64="","",SUMIF('Ürün Ağacı'!$B$5:$B$304,A64&amp;"",'Ürün Ağacı'!$F$5:$F$304))</f>
        <v/>
      </c>
      <c r="E64" s="18">
        <f>IF(A64="","",SUMIFS('Stok Hareketleri'!$D$5:$D$504,'Stok Hareketleri'!$B$5:$B$504,A64&amp;"",'Stok Hareketleri'!$C$5:$C$504,"Giriş")-SUMIFS('Stok Hareketleri'!$D$5:$D$504,'Stok Hareketleri'!$B$5:$B$504,A64&amp;"",'Stok Hareketleri'!$C$5:$C$504,"Çıkış"))</f>
        <v/>
      </c>
      <c r="F64" s="18">
        <f>IF(A64="","",MAX(0,D64-E64))</f>
        <v/>
      </c>
      <c r="G64" s="19">
        <f>IF(A64="","",IF(F64&gt;0,"Sipariş gerekli","Yeterli"))</f>
        <v/>
      </c>
    </row>
    <row r="65">
      <c r="A65" s="10" t="n"/>
      <c r="B65" s="10" t="n"/>
      <c r="C65" s="15" t="n"/>
      <c r="D65" s="18">
        <f>IF(A65="","",SUMIF('Ürün Ağacı'!$B$5:$B$304,A65&amp;"",'Ürün Ağacı'!$F$5:$F$304))</f>
        <v/>
      </c>
      <c r="E65" s="18">
        <f>IF(A65="","",SUMIFS('Stok Hareketleri'!$D$5:$D$504,'Stok Hareketleri'!$B$5:$B$504,A65&amp;"",'Stok Hareketleri'!$C$5:$C$504,"Giriş")-SUMIFS('Stok Hareketleri'!$D$5:$D$504,'Stok Hareketleri'!$B$5:$B$504,A65&amp;"",'Stok Hareketleri'!$C$5:$C$504,"Çıkış"))</f>
        <v/>
      </c>
      <c r="F65" s="18">
        <f>IF(A65="","",MAX(0,D65-E65))</f>
        <v/>
      </c>
      <c r="G65" s="19">
        <f>IF(A65="","",IF(F65&gt;0,"Sipariş gerekli","Yeterli"))</f>
        <v/>
      </c>
    </row>
    <row r="66">
      <c r="A66" s="10" t="n"/>
      <c r="B66" s="10" t="n"/>
      <c r="C66" s="15" t="n"/>
      <c r="D66" s="18">
        <f>IF(A66="","",SUMIF('Ürün Ağacı'!$B$5:$B$304,A66&amp;"",'Ürün Ağacı'!$F$5:$F$304))</f>
        <v/>
      </c>
      <c r="E66" s="18">
        <f>IF(A66="","",SUMIFS('Stok Hareketleri'!$D$5:$D$504,'Stok Hareketleri'!$B$5:$B$504,A66&amp;"",'Stok Hareketleri'!$C$5:$C$504,"Giriş")-SUMIFS('Stok Hareketleri'!$D$5:$D$504,'Stok Hareketleri'!$B$5:$B$504,A66&amp;"",'Stok Hareketleri'!$C$5:$C$504,"Çıkış"))</f>
        <v/>
      </c>
      <c r="F66" s="18">
        <f>IF(A66="","",MAX(0,D66-E66))</f>
        <v/>
      </c>
      <c r="G66" s="19">
        <f>IF(A66="","",IF(F66&gt;0,"Sipariş gerekli","Yeterli"))</f>
        <v/>
      </c>
    </row>
    <row r="67">
      <c r="A67" s="10" t="n"/>
      <c r="B67" s="10" t="n"/>
      <c r="C67" s="15" t="n"/>
      <c r="D67" s="18">
        <f>IF(A67="","",SUMIF('Ürün Ağacı'!$B$5:$B$304,A67&amp;"",'Ürün Ağacı'!$F$5:$F$304))</f>
        <v/>
      </c>
      <c r="E67" s="18">
        <f>IF(A67="","",SUMIFS('Stok Hareketleri'!$D$5:$D$504,'Stok Hareketleri'!$B$5:$B$504,A67&amp;"",'Stok Hareketleri'!$C$5:$C$504,"Giriş")-SUMIFS('Stok Hareketleri'!$D$5:$D$504,'Stok Hareketleri'!$B$5:$B$504,A67&amp;"",'Stok Hareketleri'!$C$5:$C$504,"Çıkış"))</f>
        <v/>
      </c>
      <c r="F67" s="18">
        <f>IF(A67="","",MAX(0,D67-E67))</f>
        <v/>
      </c>
      <c r="G67" s="19">
        <f>IF(A67="","",IF(F67&gt;0,"Sipariş gerekli","Yeterli"))</f>
        <v/>
      </c>
    </row>
    <row r="68">
      <c r="A68" s="10" t="n"/>
      <c r="B68" s="10" t="n"/>
      <c r="C68" s="15" t="n"/>
      <c r="D68" s="18">
        <f>IF(A68="","",SUMIF('Ürün Ağacı'!$B$5:$B$304,A68&amp;"",'Ürün Ağacı'!$F$5:$F$304))</f>
        <v/>
      </c>
      <c r="E68" s="18">
        <f>IF(A68="","",SUMIFS('Stok Hareketleri'!$D$5:$D$504,'Stok Hareketleri'!$B$5:$B$504,A68&amp;"",'Stok Hareketleri'!$C$5:$C$504,"Giriş")-SUMIFS('Stok Hareketleri'!$D$5:$D$504,'Stok Hareketleri'!$B$5:$B$504,A68&amp;"",'Stok Hareketleri'!$C$5:$C$504,"Çıkış"))</f>
        <v/>
      </c>
      <c r="F68" s="18">
        <f>IF(A68="","",MAX(0,D68-E68))</f>
        <v/>
      </c>
      <c r="G68" s="19">
        <f>IF(A68="","",IF(F68&gt;0,"Sipariş gerekli","Yeterli"))</f>
        <v/>
      </c>
    </row>
    <row r="69">
      <c r="A69" s="10" t="n"/>
      <c r="B69" s="10" t="n"/>
      <c r="C69" s="15" t="n"/>
      <c r="D69" s="18">
        <f>IF(A69="","",SUMIF('Ürün Ağacı'!$B$5:$B$304,A69&amp;"",'Ürün Ağacı'!$F$5:$F$304))</f>
        <v/>
      </c>
      <c r="E69" s="18">
        <f>IF(A69="","",SUMIFS('Stok Hareketleri'!$D$5:$D$504,'Stok Hareketleri'!$B$5:$B$504,A69&amp;"",'Stok Hareketleri'!$C$5:$C$504,"Giriş")-SUMIFS('Stok Hareketleri'!$D$5:$D$504,'Stok Hareketleri'!$B$5:$B$504,A69&amp;"",'Stok Hareketleri'!$C$5:$C$504,"Çıkış"))</f>
        <v/>
      </c>
      <c r="F69" s="18">
        <f>IF(A69="","",MAX(0,D69-E69))</f>
        <v/>
      </c>
      <c r="G69" s="19">
        <f>IF(A69="","",IF(F69&gt;0,"Sipariş gerekli","Yeterli"))</f>
        <v/>
      </c>
    </row>
    <row r="70">
      <c r="A70" s="10" t="n"/>
      <c r="B70" s="10" t="n"/>
      <c r="C70" s="15" t="n"/>
      <c r="D70" s="18">
        <f>IF(A70="","",SUMIF('Ürün Ağacı'!$B$5:$B$304,A70&amp;"",'Ürün Ağacı'!$F$5:$F$304))</f>
        <v/>
      </c>
      <c r="E70" s="18">
        <f>IF(A70="","",SUMIFS('Stok Hareketleri'!$D$5:$D$504,'Stok Hareketleri'!$B$5:$B$504,A70&amp;"",'Stok Hareketleri'!$C$5:$C$504,"Giriş")-SUMIFS('Stok Hareketleri'!$D$5:$D$504,'Stok Hareketleri'!$B$5:$B$504,A70&amp;"",'Stok Hareketleri'!$C$5:$C$504,"Çıkış"))</f>
        <v/>
      </c>
      <c r="F70" s="18">
        <f>IF(A70="","",MAX(0,D70-E70))</f>
        <v/>
      </c>
      <c r="G70" s="19">
        <f>IF(A70="","",IF(F70&gt;0,"Sipariş gerekli","Yeterli"))</f>
        <v/>
      </c>
    </row>
    <row r="71">
      <c r="A71" s="10" t="n"/>
      <c r="B71" s="10" t="n"/>
      <c r="C71" s="15" t="n"/>
      <c r="D71" s="18">
        <f>IF(A71="","",SUMIF('Ürün Ağacı'!$B$5:$B$304,A71&amp;"",'Ürün Ağacı'!$F$5:$F$304))</f>
        <v/>
      </c>
      <c r="E71" s="18">
        <f>IF(A71="","",SUMIFS('Stok Hareketleri'!$D$5:$D$504,'Stok Hareketleri'!$B$5:$B$504,A71&amp;"",'Stok Hareketleri'!$C$5:$C$504,"Giriş")-SUMIFS('Stok Hareketleri'!$D$5:$D$504,'Stok Hareketleri'!$B$5:$B$504,A71&amp;"",'Stok Hareketleri'!$C$5:$C$504,"Çıkış"))</f>
        <v/>
      </c>
      <c r="F71" s="18">
        <f>IF(A71="","",MAX(0,D71-E71))</f>
        <v/>
      </c>
      <c r="G71" s="19">
        <f>IF(A71="","",IF(F71&gt;0,"Sipariş gerekli","Yeterli"))</f>
        <v/>
      </c>
    </row>
    <row r="72">
      <c r="A72" s="10" t="n"/>
      <c r="B72" s="10" t="n"/>
      <c r="C72" s="15" t="n"/>
      <c r="D72" s="18">
        <f>IF(A72="","",SUMIF('Ürün Ağacı'!$B$5:$B$304,A72&amp;"",'Ürün Ağacı'!$F$5:$F$304))</f>
        <v/>
      </c>
      <c r="E72" s="18">
        <f>IF(A72="","",SUMIFS('Stok Hareketleri'!$D$5:$D$504,'Stok Hareketleri'!$B$5:$B$504,A72&amp;"",'Stok Hareketleri'!$C$5:$C$504,"Giriş")-SUMIFS('Stok Hareketleri'!$D$5:$D$504,'Stok Hareketleri'!$B$5:$B$504,A72&amp;"",'Stok Hareketleri'!$C$5:$C$504,"Çıkış"))</f>
        <v/>
      </c>
      <c r="F72" s="18">
        <f>IF(A72="","",MAX(0,D72-E72))</f>
        <v/>
      </c>
      <c r="G72" s="19">
        <f>IF(A72="","",IF(F72&gt;0,"Sipariş gerekli","Yeterli"))</f>
        <v/>
      </c>
    </row>
    <row r="73">
      <c r="A73" s="10" t="n"/>
      <c r="B73" s="10" t="n"/>
      <c r="C73" s="15" t="n"/>
      <c r="D73" s="18">
        <f>IF(A73="","",SUMIF('Ürün Ağacı'!$B$5:$B$304,A73&amp;"",'Ürün Ağacı'!$F$5:$F$304))</f>
        <v/>
      </c>
      <c r="E73" s="18">
        <f>IF(A73="","",SUMIFS('Stok Hareketleri'!$D$5:$D$504,'Stok Hareketleri'!$B$5:$B$504,A73&amp;"",'Stok Hareketleri'!$C$5:$C$504,"Giriş")-SUMIFS('Stok Hareketleri'!$D$5:$D$504,'Stok Hareketleri'!$B$5:$B$504,A73&amp;"",'Stok Hareketleri'!$C$5:$C$504,"Çıkış"))</f>
        <v/>
      </c>
      <c r="F73" s="18">
        <f>IF(A73="","",MAX(0,D73-E73))</f>
        <v/>
      </c>
      <c r="G73" s="19">
        <f>IF(A73="","",IF(F73&gt;0,"Sipariş gerekli","Yeterli"))</f>
        <v/>
      </c>
    </row>
    <row r="74">
      <c r="A74" s="10" t="n"/>
      <c r="B74" s="10" t="n"/>
      <c r="C74" s="15" t="n"/>
      <c r="D74" s="18">
        <f>IF(A74="","",SUMIF('Ürün Ağacı'!$B$5:$B$304,A74&amp;"",'Ürün Ağacı'!$F$5:$F$304))</f>
        <v/>
      </c>
      <c r="E74" s="18">
        <f>IF(A74="","",SUMIFS('Stok Hareketleri'!$D$5:$D$504,'Stok Hareketleri'!$B$5:$B$504,A74&amp;"",'Stok Hareketleri'!$C$5:$C$504,"Giriş")-SUMIFS('Stok Hareketleri'!$D$5:$D$504,'Stok Hareketleri'!$B$5:$B$504,A74&amp;"",'Stok Hareketleri'!$C$5:$C$504,"Çıkış"))</f>
        <v/>
      </c>
      <c r="F74" s="18">
        <f>IF(A74="","",MAX(0,D74-E74))</f>
        <v/>
      </c>
      <c r="G74" s="19">
        <f>IF(A74="","",IF(F74&gt;0,"Sipariş gerekli","Yeterli"))</f>
        <v/>
      </c>
    </row>
    <row r="75">
      <c r="A75" s="10" t="n"/>
      <c r="B75" s="10" t="n"/>
      <c r="C75" s="15" t="n"/>
      <c r="D75" s="18">
        <f>IF(A75="","",SUMIF('Ürün Ağacı'!$B$5:$B$304,A75&amp;"",'Ürün Ağacı'!$F$5:$F$304))</f>
        <v/>
      </c>
      <c r="E75" s="18">
        <f>IF(A75="","",SUMIFS('Stok Hareketleri'!$D$5:$D$504,'Stok Hareketleri'!$B$5:$B$504,A75&amp;"",'Stok Hareketleri'!$C$5:$C$504,"Giriş")-SUMIFS('Stok Hareketleri'!$D$5:$D$504,'Stok Hareketleri'!$B$5:$B$504,A75&amp;"",'Stok Hareketleri'!$C$5:$C$504,"Çıkış"))</f>
        <v/>
      </c>
      <c r="F75" s="18">
        <f>IF(A75="","",MAX(0,D75-E75))</f>
        <v/>
      </c>
      <c r="G75" s="19">
        <f>IF(A75="","",IF(F75&gt;0,"Sipariş gerekli","Yeterli"))</f>
        <v/>
      </c>
    </row>
    <row r="76">
      <c r="A76" s="10" t="n"/>
      <c r="B76" s="10" t="n"/>
      <c r="C76" s="15" t="n"/>
      <c r="D76" s="18">
        <f>IF(A76="","",SUMIF('Ürün Ağacı'!$B$5:$B$304,A76&amp;"",'Ürün Ağacı'!$F$5:$F$304))</f>
        <v/>
      </c>
      <c r="E76" s="18">
        <f>IF(A76="","",SUMIFS('Stok Hareketleri'!$D$5:$D$504,'Stok Hareketleri'!$B$5:$B$504,A76&amp;"",'Stok Hareketleri'!$C$5:$C$504,"Giriş")-SUMIFS('Stok Hareketleri'!$D$5:$D$504,'Stok Hareketleri'!$B$5:$B$504,A76&amp;"",'Stok Hareketleri'!$C$5:$C$504,"Çıkış"))</f>
        <v/>
      </c>
      <c r="F76" s="18">
        <f>IF(A76="","",MAX(0,D76-E76))</f>
        <v/>
      </c>
      <c r="G76" s="19">
        <f>IF(A76="","",IF(F76&gt;0,"Sipariş gerekli","Yeterli"))</f>
        <v/>
      </c>
    </row>
    <row r="77">
      <c r="A77" s="10" t="n"/>
      <c r="B77" s="10" t="n"/>
      <c r="C77" s="15" t="n"/>
      <c r="D77" s="18">
        <f>IF(A77="","",SUMIF('Ürün Ağacı'!$B$5:$B$304,A77&amp;"",'Ürün Ağacı'!$F$5:$F$304))</f>
        <v/>
      </c>
      <c r="E77" s="18">
        <f>IF(A77="","",SUMIFS('Stok Hareketleri'!$D$5:$D$504,'Stok Hareketleri'!$B$5:$B$504,A77&amp;"",'Stok Hareketleri'!$C$5:$C$504,"Giriş")-SUMIFS('Stok Hareketleri'!$D$5:$D$504,'Stok Hareketleri'!$B$5:$B$504,A77&amp;"",'Stok Hareketleri'!$C$5:$C$504,"Çıkış"))</f>
        <v/>
      </c>
      <c r="F77" s="18">
        <f>IF(A77="","",MAX(0,D77-E77))</f>
        <v/>
      </c>
      <c r="G77" s="19">
        <f>IF(A77="","",IF(F77&gt;0,"Sipariş gerekli","Yeterli"))</f>
        <v/>
      </c>
    </row>
    <row r="78">
      <c r="A78" s="10" t="n"/>
      <c r="B78" s="10" t="n"/>
      <c r="C78" s="15" t="n"/>
      <c r="D78" s="18">
        <f>IF(A78="","",SUMIF('Ürün Ağacı'!$B$5:$B$304,A78&amp;"",'Ürün Ağacı'!$F$5:$F$304))</f>
        <v/>
      </c>
      <c r="E78" s="18">
        <f>IF(A78="","",SUMIFS('Stok Hareketleri'!$D$5:$D$504,'Stok Hareketleri'!$B$5:$B$504,A78&amp;"",'Stok Hareketleri'!$C$5:$C$504,"Giriş")-SUMIFS('Stok Hareketleri'!$D$5:$D$504,'Stok Hareketleri'!$B$5:$B$504,A78&amp;"",'Stok Hareketleri'!$C$5:$C$504,"Çıkış"))</f>
        <v/>
      </c>
      <c r="F78" s="18">
        <f>IF(A78="","",MAX(0,D78-E78))</f>
        <v/>
      </c>
      <c r="G78" s="19">
        <f>IF(A78="","",IF(F78&gt;0,"Sipariş gerekli","Yeterli"))</f>
        <v/>
      </c>
    </row>
    <row r="79">
      <c r="A79" s="10" t="n"/>
      <c r="B79" s="10" t="n"/>
      <c r="C79" s="15" t="n"/>
      <c r="D79" s="18">
        <f>IF(A79="","",SUMIF('Ürün Ağacı'!$B$5:$B$304,A79&amp;"",'Ürün Ağacı'!$F$5:$F$304))</f>
        <v/>
      </c>
      <c r="E79" s="18">
        <f>IF(A79="","",SUMIFS('Stok Hareketleri'!$D$5:$D$504,'Stok Hareketleri'!$B$5:$B$504,A79&amp;"",'Stok Hareketleri'!$C$5:$C$504,"Giriş")-SUMIFS('Stok Hareketleri'!$D$5:$D$504,'Stok Hareketleri'!$B$5:$B$504,A79&amp;"",'Stok Hareketleri'!$C$5:$C$504,"Çıkış"))</f>
        <v/>
      </c>
      <c r="F79" s="18">
        <f>IF(A79="","",MAX(0,D79-E79))</f>
        <v/>
      </c>
      <c r="G79" s="19">
        <f>IF(A79="","",IF(F79&gt;0,"Sipariş gerekli","Yeterli"))</f>
        <v/>
      </c>
    </row>
    <row r="80">
      <c r="A80" s="10" t="n"/>
      <c r="B80" s="10" t="n"/>
      <c r="C80" s="15" t="n"/>
      <c r="D80" s="18">
        <f>IF(A80="","",SUMIF('Ürün Ağacı'!$B$5:$B$304,A80&amp;"",'Ürün Ağacı'!$F$5:$F$304))</f>
        <v/>
      </c>
      <c r="E80" s="18">
        <f>IF(A80="","",SUMIFS('Stok Hareketleri'!$D$5:$D$504,'Stok Hareketleri'!$B$5:$B$504,A80&amp;"",'Stok Hareketleri'!$C$5:$C$504,"Giriş")-SUMIFS('Stok Hareketleri'!$D$5:$D$504,'Stok Hareketleri'!$B$5:$B$504,A80&amp;"",'Stok Hareketleri'!$C$5:$C$504,"Çıkış"))</f>
        <v/>
      </c>
      <c r="F80" s="18">
        <f>IF(A80="","",MAX(0,D80-E80))</f>
        <v/>
      </c>
      <c r="G80" s="19">
        <f>IF(A80="","",IF(F80&gt;0,"Sipariş gerekli","Yeterli"))</f>
        <v/>
      </c>
    </row>
    <row r="81">
      <c r="A81" s="10" t="n"/>
      <c r="B81" s="10" t="n"/>
      <c r="C81" s="15" t="n"/>
      <c r="D81" s="18">
        <f>IF(A81="","",SUMIF('Ürün Ağacı'!$B$5:$B$304,A81&amp;"",'Ürün Ağacı'!$F$5:$F$304))</f>
        <v/>
      </c>
      <c r="E81" s="18">
        <f>IF(A81="","",SUMIFS('Stok Hareketleri'!$D$5:$D$504,'Stok Hareketleri'!$B$5:$B$504,A81&amp;"",'Stok Hareketleri'!$C$5:$C$504,"Giriş")-SUMIFS('Stok Hareketleri'!$D$5:$D$504,'Stok Hareketleri'!$B$5:$B$504,A81&amp;"",'Stok Hareketleri'!$C$5:$C$504,"Çıkış"))</f>
        <v/>
      </c>
      <c r="F81" s="18">
        <f>IF(A81="","",MAX(0,D81-E81))</f>
        <v/>
      </c>
      <c r="G81" s="19">
        <f>IF(A81="","",IF(F81&gt;0,"Sipariş gerekli","Yeterli"))</f>
        <v/>
      </c>
    </row>
    <row r="82">
      <c r="A82" s="10" t="n"/>
      <c r="B82" s="10" t="n"/>
      <c r="C82" s="15" t="n"/>
      <c r="D82" s="18">
        <f>IF(A82="","",SUMIF('Ürün Ağacı'!$B$5:$B$304,A82&amp;"",'Ürün Ağacı'!$F$5:$F$304))</f>
        <v/>
      </c>
      <c r="E82" s="18">
        <f>IF(A82="","",SUMIFS('Stok Hareketleri'!$D$5:$D$504,'Stok Hareketleri'!$B$5:$B$504,A82&amp;"",'Stok Hareketleri'!$C$5:$C$504,"Giriş")-SUMIFS('Stok Hareketleri'!$D$5:$D$504,'Stok Hareketleri'!$B$5:$B$504,A82&amp;"",'Stok Hareketleri'!$C$5:$C$504,"Çıkış"))</f>
        <v/>
      </c>
      <c r="F82" s="18">
        <f>IF(A82="","",MAX(0,D82-E82))</f>
        <v/>
      </c>
      <c r="G82" s="19">
        <f>IF(A82="","",IF(F82&gt;0,"Sipariş gerekli","Yeterli"))</f>
        <v/>
      </c>
    </row>
    <row r="83">
      <c r="A83" s="10" t="n"/>
      <c r="B83" s="10" t="n"/>
      <c r="C83" s="15" t="n"/>
      <c r="D83" s="18">
        <f>IF(A83="","",SUMIF('Ürün Ağacı'!$B$5:$B$304,A83&amp;"",'Ürün Ağacı'!$F$5:$F$304))</f>
        <v/>
      </c>
      <c r="E83" s="18">
        <f>IF(A83="","",SUMIFS('Stok Hareketleri'!$D$5:$D$504,'Stok Hareketleri'!$B$5:$B$504,A83&amp;"",'Stok Hareketleri'!$C$5:$C$504,"Giriş")-SUMIFS('Stok Hareketleri'!$D$5:$D$504,'Stok Hareketleri'!$B$5:$B$504,A83&amp;"",'Stok Hareketleri'!$C$5:$C$504,"Çıkış"))</f>
        <v/>
      </c>
      <c r="F83" s="18">
        <f>IF(A83="","",MAX(0,D83-E83))</f>
        <v/>
      </c>
      <c r="G83" s="19">
        <f>IF(A83="","",IF(F83&gt;0,"Sipariş gerekli","Yeterli"))</f>
        <v/>
      </c>
    </row>
    <row r="84">
      <c r="A84" s="10" t="n"/>
      <c r="B84" s="10" t="n"/>
      <c r="C84" s="15" t="n"/>
      <c r="D84" s="18">
        <f>IF(A84="","",SUMIF('Ürün Ağacı'!$B$5:$B$304,A84&amp;"",'Ürün Ağacı'!$F$5:$F$304))</f>
        <v/>
      </c>
      <c r="E84" s="18">
        <f>IF(A84="","",SUMIFS('Stok Hareketleri'!$D$5:$D$504,'Stok Hareketleri'!$B$5:$B$504,A84&amp;"",'Stok Hareketleri'!$C$5:$C$504,"Giriş")-SUMIFS('Stok Hareketleri'!$D$5:$D$504,'Stok Hareketleri'!$B$5:$B$504,A84&amp;"",'Stok Hareketleri'!$C$5:$C$504,"Çıkış"))</f>
        <v/>
      </c>
      <c r="F84" s="18">
        <f>IF(A84="","",MAX(0,D84-E84))</f>
        <v/>
      </c>
      <c r="G84" s="19">
        <f>IF(A84="","",IF(F84&gt;0,"Sipariş gerekli","Yeterli"))</f>
        <v/>
      </c>
    </row>
    <row r="85">
      <c r="A85" s="10" t="n"/>
      <c r="B85" s="10" t="n"/>
      <c r="C85" s="15" t="n"/>
      <c r="D85" s="18">
        <f>IF(A85="","",SUMIF('Ürün Ağacı'!$B$5:$B$304,A85&amp;"",'Ürün Ağacı'!$F$5:$F$304))</f>
        <v/>
      </c>
      <c r="E85" s="18">
        <f>IF(A85="","",SUMIFS('Stok Hareketleri'!$D$5:$D$504,'Stok Hareketleri'!$B$5:$B$504,A85&amp;"",'Stok Hareketleri'!$C$5:$C$504,"Giriş")-SUMIFS('Stok Hareketleri'!$D$5:$D$504,'Stok Hareketleri'!$B$5:$B$504,A85&amp;"",'Stok Hareketleri'!$C$5:$C$504,"Çıkış"))</f>
        <v/>
      </c>
      <c r="F85" s="18">
        <f>IF(A85="","",MAX(0,D85-E85))</f>
        <v/>
      </c>
      <c r="G85" s="19">
        <f>IF(A85="","",IF(F85&gt;0,"Sipariş gerekli","Yeterli"))</f>
        <v/>
      </c>
    </row>
    <row r="86">
      <c r="A86" s="10" t="n"/>
      <c r="B86" s="10" t="n"/>
      <c r="C86" s="15" t="n"/>
      <c r="D86" s="18">
        <f>IF(A86="","",SUMIF('Ürün Ağacı'!$B$5:$B$304,A86&amp;"",'Ürün Ağacı'!$F$5:$F$304))</f>
        <v/>
      </c>
      <c r="E86" s="18">
        <f>IF(A86="","",SUMIFS('Stok Hareketleri'!$D$5:$D$504,'Stok Hareketleri'!$B$5:$B$504,A86&amp;"",'Stok Hareketleri'!$C$5:$C$504,"Giriş")-SUMIFS('Stok Hareketleri'!$D$5:$D$504,'Stok Hareketleri'!$B$5:$B$504,A86&amp;"",'Stok Hareketleri'!$C$5:$C$504,"Çıkış"))</f>
        <v/>
      </c>
      <c r="F86" s="18">
        <f>IF(A86="","",MAX(0,D86-E86))</f>
        <v/>
      </c>
      <c r="G86" s="19">
        <f>IF(A86="","",IF(F86&gt;0,"Sipariş gerekli","Yeterli"))</f>
        <v/>
      </c>
    </row>
    <row r="87">
      <c r="A87" s="10" t="n"/>
      <c r="B87" s="10" t="n"/>
      <c r="C87" s="15" t="n"/>
      <c r="D87" s="18">
        <f>IF(A87="","",SUMIF('Ürün Ağacı'!$B$5:$B$304,A87&amp;"",'Ürün Ağacı'!$F$5:$F$304))</f>
        <v/>
      </c>
      <c r="E87" s="18">
        <f>IF(A87="","",SUMIFS('Stok Hareketleri'!$D$5:$D$504,'Stok Hareketleri'!$B$5:$B$504,A87&amp;"",'Stok Hareketleri'!$C$5:$C$504,"Giriş")-SUMIFS('Stok Hareketleri'!$D$5:$D$504,'Stok Hareketleri'!$B$5:$B$504,A87&amp;"",'Stok Hareketleri'!$C$5:$C$504,"Çıkış"))</f>
        <v/>
      </c>
      <c r="F87" s="18">
        <f>IF(A87="","",MAX(0,D87-E87))</f>
        <v/>
      </c>
      <c r="G87" s="19">
        <f>IF(A87="","",IF(F87&gt;0,"Sipariş gerekli","Yeterli"))</f>
        <v/>
      </c>
    </row>
    <row r="88">
      <c r="A88" s="10" t="n"/>
      <c r="B88" s="10" t="n"/>
      <c r="C88" s="15" t="n"/>
      <c r="D88" s="18">
        <f>IF(A88="","",SUMIF('Ürün Ağacı'!$B$5:$B$304,A88&amp;"",'Ürün Ağacı'!$F$5:$F$304))</f>
        <v/>
      </c>
      <c r="E88" s="18">
        <f>IF(A88="","",SUMIFS('Stok Hareketleri'!$D$5:$D$504,'Stok Hareketleri'!$B$5:$B$504,A88&amp;"",'Stok Hareketleri'!$C$5:$C$504,"Giriş")-SUMIFS('Stok Hareketleri'!$D$5:$D$504,'Stok Hareketleri'!$B$5:$B$504,A88&amp;"",'Stok Hareketleri'!$C$5:$C$504,"Çıkış"))</f>
        <v/>
      </c>
      <c r="F88" s="18">
        <f>IF(A88="","",MAX(0,D88-E88))</f>
        <v/>
      </c>
      <c r="G88" s="19">
        <f>IF(A88="","",IF(F88&gt;0,"Sipariş gerekli","Yeterli"))</f>
        <v/>
      </c>
    </row>
    <row r="89">
      <c r="A89" s="10" t="n"/>
      <c r="B89" s="10" t="n"/>
      <c r="C89" s="15" t="n"/>
      <c r="D89" s="18">
        <f>IF(A89="","",SUMIF('Ürün Ağacı'!$B$5:$B$304,A89&amp;"",'Ürün Ağacı'!$F$5:$F$304))</f>
        <v/>
      </c>
      <c r="E89" s="18">
        <f>IF(A89="","",SUMIFS('Stok Hareketleri'!$D$5:$D$504,'Stok Hareketleri'!$B$5:$B$504,A89&amp;"",'Stok Hareketleri'!$C$5:$C$504,"Giriş")-SUMIFS('Stok Hareketleri'!$D$5:$D$504,'Stok Hareketleri'!$B$5:$B$504,A89&amp;"",'Stok Hareketleri'!$C$5:$C$504,"Çıkış"))</f>
        <v/>
      </c>
      <c r="F89" s="18">
        <f>IF(A89="","",MAX(0,D89-E89))</f>
        <v/>
      </c>
      <c r="G89" s="19">
        <f>IF(A89="","",IF(F89&gt;0,"Sipariş gerekli","Yeterli"))</f>
        <v/>
      </c>
    </row>
    <row r="90">
      <c r="A90" s="10" t="n"/>
      <c r="B90" s="10" t="n"/>
      <c r="C90" s="15" t="n"/>
      <c r="D90" s="18">
        <f>IF(A90="","",SUMIF('Ürün Ağacı'!$B$5:$B$304,A90&amp;"",'Ürün Ağacı'!$F$5:$F$304))</f>
        <v/>
      </c>
      <c r="E90" s="18">
        <f>IF(A90="","",SUMIFS('Stok Hareketleri'!$D$5:$D$504,'Stok Hareketleri'!$B$5:$B$504,A90&amp;"",'Stok Hareketleri'!$C$5:$C$504,"Giriş")-SUMIFS('Stok Hareketleri'!$D$5:$D$504,'Stok Hareketleri'!$B$5:$B$504,A90&amp;"",'Stok Hareketleri'!$C$5:$C$504,"Çıkış"))</f>
        <v/>
      </c>
      <c r="F90" s="18">
        <f>IF(A90="","",MAX(0,D90-E90))</f>
        <v/>
      </c>
      <c r="G90" s="19">
        <f>IF(A90="","",IF(F90&gt;0,"Sipariş gerekli","Yeterli"))</f>
        <v/>
      </c>
    </row>
    <row r="91">
      <c r="A91" s="10" t="n"/>
      <c r="B91" s="10" t="n"/>
      <c r="C91" s="15" t="n"/>
      <c r="D91" s="18">
        <f>IF(A91="","",SUMIF('Ürün Ağacı'!$B$5:$B$304,A91&amp;"",'Ürün Ağacı'!$F$5:$F$304))</f>
        <v/>
      </c>
      <c r="E91" s="18">
        <f>IF(A91="","",SUMIFS('Stok Hareketleri'!$D$5:$D$504,'Stok Hareketleri'!$B$5:$B$504,A91&amp;"",'Stok Hareketleri'!$C$5:$C$504,"Giriş")-SUMIFS('Stok Hareketleri'!$D$5:$D$504,'Stok Hareketleri'!$B$5:$B$504,A91&amp;"",'Stok Hareketleri'!$C$5:$C$504,"Çıkış"))</f>
        <v/>
      </c>
      <c r="F91" s="18">
        <f>IF(A91="","",MAX(0,D91-E91))</f>
        <v/>
      </c>
      <c r="G91" s="19">
        <f>IF(A91="","",IF(F91&gt;0,"Sipariş gerekli","Yeterli"))</f>
        <v/>
      </c>
    </row>
    <row r="92">
      <c r="A92" s="10" t="n"/>
      <c r="B92" s="10" t="n"/>
      <c r="C92" s="15" t="n"/>
      <c r="D92" s="18">
        <f>IF(A92="","",SUMIF('Ürün Ağacı'!$B$5:$B$304,A92&amp;"",'Ürün Ağacı'!$F$5:$F$304))</f>
        <v/>
      </c>
      <c r="E92" s="18">
        <f>IF(A92="","",SUMIFS('Stok Hareketleri'!$D$5:$D$504,'Stok Hareketleri'!$B$5:$B$504,A92&amp;"",'Stok Hareketleri'!$C$5:$C$504,"Giriş")-SUMIFS('Stok Hareketleri'!$D$5:$D$504,'Stok Hareketleri'!$B$5:$B$504,A92&amp;"",'Stok Hareketleri'!$C$5:$C$504,"Çıkış"))</f>
        <v/>
      </c>
      <c r="F92" s="18">
        <f>IF(A92="","",MAX(0,D92-E92))</f>
        <v/>
      </c>
      <c r="G92" s="19">
        <f>IF(A92="","",IF(F92&gt;0,"Sipariş gerekli","Yeterli"))</f>
        <v/>
      </c>
    </row>
    <row r="93">
      <c r="A93" s="10" t="n"/>
      <c r="B93" s="10" t="n"/>
      <c r="C93" s="15" t="n"/>
      <c r="D93" s="18">
        <f>IF(A93="","",SUMIF('Ürün Ağacı'!$B$5:$B$304,A93&amp;"",'Ürün Ağacı'!$F$5:$F$304))</f>
        <v/>
      </c>
      <c r="E93" s="18">
        <f>IF(A93="","",SUMIFS('Stok Hareketleri'!$D$5:$D$504,'Stok Hareketleri'!$B$5:$B$504,A93&amp;"",'Stok Hareketleri'!$C$5:$C$504,"Giriş")-SUMIFS('Stok Hareketleri'!$D$5:$D$504,'Stok Hareketleri'!$B$5:$B$504,A93&amp;"",'Stok Hareketleri'!$C$5:$C$504,"Çıkış"))</f>
        <v/>
      </c>
      <c r="F93" s="18">
        <f>IF(A93="","",MAX(0,D93-E93))</f>
        <v/>
      </c>
      <c r="G93" s="19">
        <f>IF(A93="","",IF(F93&gt;0,"Sipariş gerekli","Yeterli"))</f>
        <v/>
      </c>
    </row>
    <row r="94">
      <c r="A94" s="10" t="n"/>
      <c r="B94" s="10" t="n"/>
      <c r="C94" s="15" t="n"/>
      <c r="D94" s="18">
        <f>IF(A94="","",SUMIF('Ürün Ağacı'!$B$5:$B$304,A94&amp;"",'Ürün Ağacı'!$F$5:$F$304))</f>
        <v/>
      </c>
      <c r="E94" s="18">
        <f>IF(A94="","",SUMIFS('Stok Hareketleri'!$D$5:$D$504,'Stok Hareketleri'!$B$5:$B$504,A94&amp;"",'Stok Hareketleri'!$C$5:$C$504,"Giriş")-SUMIFS('Stok Hareketleri'!$D$5:$D$504,'Stok Hareketleri'!$B$5:$B$504,A94&amp;"",'Stok Hareketleri'!$C$5:$C$504,"Çıkış"))</f>
        <v/>
      </c>
      <c r="F94" s="18">
        <f>IF(A94="","",MAX(0,D94-E94))</f>
        <v/>
      </c>
      <c r="G94" s="19">
        <f>IF(A94="","",IF(F94&gt;0,"Sipariş gerekli","Yeterli"))</f>
        <v/>
      </c>
    </row>
    <row r="95">
      <c r="A95" s="10" t="n"/>
      <c r="B95" s="10" t="n"/>
      <c r="C95" s="15" t="n"/>
      <c r="D95" s="18">
        <f>IF(A95="","",SUMIF('Ürün Ağacı'!$B$5:$B$304,A95&amp;"",'Ürün Ağacı'!$F$5:$F$304))</f>
        <v/>
      </c>
      <c r="E95" s="18">
        <f>IF(A95="","",SUMIFS('Stok Hareketleri'!$D$5:$D$504,'Stok Hareketleri'!$B$5:$B$504,A95&amp;"",'Stok Hareketleri'!$C$5:$C$504,"Giriş")-SUMIFS('Stok Hareketleri'!$D$5:$D$504,'Stok Hareketleri'!$B$5:$B$504,A95&amp;"",'Stok Hareketleri'!$C$5:$C$504,"Çıkış"))</f>
        <v/>
      </c>
      <c r="F95" s="18">
        <f>IF(A95="","",MAX(0,D95-E95))</f>
        <v/>
      </c>
      <c r="G95" s="19">
        <f>IF(A95="","",IF(F95&gt;0,"Sipariş gerekli","Yeterli"))</f>
        <v/>
      </c>
    </row>
    <row r="96">
      <c r="A96" s="10" t="n"/>
      <c r="B96" s="10" t="n"/>
      <c r="C96" s="15" t="n"/>
      <c r="D96" s="18">
        <f>IF(A96="","",SUMIF('Ürün Ağacı'!$B$5:$B$304,A96&amp;"",'Ürün Ağacı'!$F$5:$F$304))</f>
        <v/>
      </c>
      <c r="E96" s="18">
        <f>IF(A96="","",SUMIFS('Stok Hareketleri'!$D$5:$D$504,'Stok Hareketleri'!$B$5:$B$504,A96&amp;"",'Stok Hareketleri'!$C$5:$C$504,"Giriş")-SUMIFS('Stok Hareketleri'!$D$5:$D$504,'Stok Hareketleri'!$B$5:$B$504,A96&amp;"",'Stok Hareketleri'!$C$5:$C$504,"Çıkış"))</f>
        <v/>
      </c>
      <c r="F96" s="18">
        <f>IF(A96="","",MAX(0,D96-E96))</f>
        <v/>
      </c>
      <c r="G96" s="19">
        <f>IF(A96="","",IF(F96&gt;0,"Sipariş gerekli","Yeterli"))</f>
        <v/>
      </c>
    </row>
    <row r="97">
      <c r="A97" s="10" t="n"/>
      <c r="B97" s="10" t="n"/>
      <c r="C97" s="15" t="n"/>
      <c r="D97" s="18">
        <f>IF(A97="","",SUMIF('Ürün Ağacı'!$B$5:$B$304,A97&amp;"",'Ürün Ağacı'!$F$5:$F$304))</f>
        <v/>
      </c>
      <c r="E97" s="18">
        <f>IF(A97="","",SUMIFS('Stok Hareketleri'!$D$5:$D$504,'Stok Hareketleri'!$B$5:$B$504,A97&amp;"",'Stok Hareketleri'!$C$5:$C$504,"Giriş")-SUMIFS('Stok Hareketleri'!$D$5:$D$504,'Stok Hareketleri'!$B$5:$B$504,A97&amp;"",'Stok Hareketleri'!$C$5:$C$504,"Çıkış"))</f>
        <v/>
      </c>
      <c r="F97" s="18">
        <f>IF(A97="","",MAX(0,D97-E97))</f>
        <v/>
      </c>
      <c r="G97" s="19">
        <f>IF(A97="","",IF(F97&gt;0,"Sipariş gerekli","Yeterli"))</f>
        <v/>
      </c>
    </row>
    <row r="98">
      <c r="A98" s="10" t="n"/>
      <c r="B98" s="10" t="n"/>
      <c r="C98" s="15" t="n"/>
      <c r="D98" s="18">
        <f>IF(A98="","",SUMIF('Ürün Ağacı'!$B$5:$B$304,A98&amp;"",'Ürün Ağacı'!$F$5:$F$304))</f>
        <v/>
      </c>
      <c r="E98" s="18">
        <f>IF(A98="","",SUMIFS('Stok Hareketleri'!$D$5:$D$504,'Stok Hareketleri'!$B$5:$B$504,A98&amp;"",'Stok Hareketleri'!$C$5:$C$504,"Giriş")-SUMIFS('Stok Hareketleri'!$D$5:$D$504,'Stok Hareketleri'!$B$5:$B$504,A98&amp;"",'Stok Hareketleri'!$C$5:$C$504,"Çıkış"))</f>
        <v/>
      </c>
      <c r="F98" s="18">
        <f>IF(A98="","",MAX(0,D98-E98))</f>
        <v/>
      </c>
      <c r="G98" s="19">
        <f>IF(A98="","",IF(F98&gt;0,"Sipariş gerekli","Yeterli"))</f>
        <v/>
      </c>
    </row>
    <row r="99">
      <c r="A99" s="10" t="n"/>
      <c r="B99" s="10" t="n"/>
      <c r="C99" s="15" t="n"/>
      <c r="D99" s="18">
        <f>IF(A99="","",SUMIF('Ürün Ağacı'!$B$5:$B$304,A99&amp;"",'Ürün Ağacı'!$F$5:$F$304))</f>
        <v/>
      </c>
      <c r="E99" s="18">
        <f>IF(A99="","",SUMIFS('Stok Hareketleri'!$D$5:$D$504,'Stok Hareketleri'!$B$5:$B$504,A99&amp;"",'Stok Hareketleri'!$C$5:$C$504,"Giriş")-SUMIFS('Stok Hareketleri'!$D$5:$D$504,'Stok Hareketleri'!$B$5:$B$504,A99&amp;"",'Stok Hareketleri'!$C$5:$C$504,"Çıkış"))</f>
        <v/>
      </c>
      <c r="F99" s="18">
        <f>IF(A99="","",MAX(0,D99-E99))</f>
        <v/>
      </c>
      <c r="G99" s="19">
        <f>IF(A99="","",IF(F99&gt;0,"Sipariş gerekli","Yeterli"))</f>
        <v/>
      </c>
    </row>
    <row r="100">
      <c r="A100" s="10" t="n"/>
      <c r="B100" s="10" t="n"/>
      <c r="C100" s="15" t="n"/>
      <c r="D100" s="18">
        <f>IF(A100="","",SUMIF('Ürün Ağacı'!$B$5:$B$304,A100&amp;"",'Ürün Ağacı'!$F$5:$F$304))</f>
        <v/>
      </c>
      <c r="E100" s="18">
        <f>IF(A100="","",SUMIFS('Stok Hareketleri'!$D$5:$D$504,'Stok Hareketleri'!$B$5:$B$504,A100&amp;"",'Stok Hareketleri'!$C$5:$C$504,"Giriş")-SUMIFS('Stok Hareketleri'!$D$5:$D$504,'Stok Hareketleri'!$B$5:$B$504,A100&amp;"",'Stok Hareketleri'!$C$5:$C$504,"Çıkış"))</f>
        <v/>
      </c>
      <c r="F100" s="18">
        <f>IF(A100="","",MAX(0,D100-E100))</f>
        <v/>
      </c>
      <c r="G100" s="19">
        <f>IF(A100="","",IF(F100&gt;0,"Sipariş gerekli","Yeterli"))</f>
        <v/>
      </c>
    </row>
    <row r="101">
      <c r="A101" s="10" t="n"/>
      <c r="B101" s="10" t="n"/>
      <c r="C101" s="15" t="n"/>
      <c r="D101" s="18">
        <f>IF(A101="","",SUMIF('Ürün Ağacı'!$B$5:$B$304,A101&amp;"",'Ürün Ağacı'!$F$5:$F$304))</f>
        <v/>
      </c>
      <c r="E101" s="18">
        <f>IF(A101="","",SUMIFS('Stok Hareketleri'!$D$5:$D$504,'Stok Hareketleri'!$B$5:$B$504,A101&amp;"",'Stok Hareketleri'!$C$5:$C$504,"Giriş")-SUMIFS('Stok Hareketleri'!$D$5:$D$504,'Stok Hareketleri'!$B$5:$B$504,A101&amp;"",'Stok Hareketleri'!$C$5:$C$504,"Çıkış"))</f>
        <v/>
      </c>
      <c r="F101" s="18">
        <f>IF(A101="","",MAX(0,D101-E101))</f>
        <v/>
      </c>
      <c r="G101" s="19">
        <f>IF(A101="","",IF(F101&gt;0,"Sipariş gerekli","Yeterli"))</f>
        <v/>
      </c>
    </row>
    <row r="102">
      <c r="A102" s="10" t="n"/>
      <c r="B102" s="10" t="n"/>
      <c r="C102" s="15" t="n"/>
      <c r="D102" s="18">
        <f>IF(A102="","",SUMIF('Ürün Ağacı'!$B$5:$B$304,A102&amp;"",'Ürün Ağacı'!$F$5:$F$304))</f>
        <v/>
      </c>
      <c r="E102" s="18">
        <f>IF(A102="","",SUMIFS('Stok Hareketleri'!$D$5:$D$504,'Stok Hareketleri'!$B$5:$B$504,A102&amp;"",'Stok Hareketleri'!$C$5:$C$504,"Giriş")-SUMIFS('Stok Hareketleri'!$D$5:$D$504,'Stok Hareketleri'!$B$5:$B$504,A102&amp;"",'Stok Hareketleri'!$C$5:$C$504,"Çıkış"))</f>
        <v/>
      </c>
      <c r="F102" s="18">
        <f>IF(A102="","",MAX(0,D102-E102))</f>
        <v/>
      </c>
      <c r="G102" s="19">
        <f>IF(A102="","",IF(F102&gt;0,"Sipariş gerekli","Yeterli"))</f>
        <v/>
      </c>
    </row>
    <row r="103">
      <c r="A103" s="10" t="n"/>
      <c r="B103" s="10" t="n"/>
      <c r="C103" s="15" t="n"/>
      <c r="D103" s="18">
        <f>IF(A103="","",SUMIF('Ürün Ağacı'!$B$5:$B$304,A103&amp;"",'Ürün Ağacı'!$F$5:$F$304))</f>
        <v/>
      </c>
      <c r="E103" s="18">
        <f>IF(A103="","",SUMIFS('Stok Hareketleri'!$D$5:$D$504,'Stok Hareketleri'!$B$5:$B$504,A103&amp;"",'Stok Hareketleri'!$C$5:$C$504,"Giriş")-SUMIFS('Stok Hareketleri'!$D$5:$D$504,'Stok Hareketleri'!$B$5:$B$504,A103&amp;"",'Stok Hareketleri'!$C$5:$C$504,"Çıkış"))</f>
        <v/>
      </c>
      <c r="F103" s="18">
        <f>IF(A103="","",MAX(0,D103-E103))</f>
        <v/>
      </c>
      <c r="G103" s="19">
        <f>IF(A103="","",IF(F103&gt;0,"Sipariş gerekli","Yeterli"))</f>
        <v/>
      </c>
    </row>
    <row r="104">
      <c r="A104" s="10" t="n"/>
      <c r="B104" s="10" t="n"/>
      <c r="C104" s="15" t="n"/>
      <c r="D104" s="18">
        <f>IF(A104="","",SUMIF('Ürün Ağacı'!$B$5:$B$304,A104&amp;"",'Ürün Ağacı'!$F$5:$F$304))</f>
        <v/>
      </c>
      <c r="E104" s="18">
        <f>IF(A104="","",SUMIFS('Stok Hareketleri'!$D$5:$D$504,'Stok Hareketleri'!$B$5:$B$504,A104&amp;"",'Stok Hareketleri'!$C$5:$C$504,"Giriş")-SUMIFS('Stok Hareketleri'!$D$5:$D$504,'Stok Hareketleri'!$B$5:$B$504,A104&amp;"",'Stok Hareketleri'!$C$5:$C$504,"Çıkış"))</f>
        <v/>
      </c>
      <c r="F104" s="18">
        <f>IF(A104="","",MAX(0,D104-E104))</f>
        <v/>
      </c>
      <c r="G104" s="19">
        <f>IF(A104="","",IF(F104&gt;0,"Sipariş gerekli","Yeterli"))</f>
        <v/>
      </c>
    </row>
    <row r="105">
      <c r="A105" s="10" t="n"/>
      <c r="B105" s="10" t="n"/>
      <c r="C105" s="15" t="n"/>
      <c r="D105" s="18">
        <f>IF(A105="","",SUMIF('Ürün Ağacı'!$B$5:$B$304,A105&amp;"",'Ürün Ağacı'!$F$5:$F$304))</f>
        <v/>
      </c>
      <c r="E105" s="18">
        <f>IF(A105="","",SUMIFS('Stok Hareketleri'!$D$5:$D$504,'Stok Hareketleri'!$B$5:$B$504,A105&amp;"",'Stok Hareketleri'!$C$5:$C$504,"Giriş")-SUMIFS('Stok Hareketleri'!$D$5:$D$504,'Stok Hareketleri'!$B$5:$B$504,A105&amp;"",'Stok Hareketleri'!$C$5:$C$504,"Çıkış"))</f>
        <v/>
      </c>
      <c r="F105" s="18">
        <f>IF(A105="","",MAX(0,D105-E105))</f>
        <v/>
      </c>
      <c r="G105" s="19">
        <f>IF(A105="","",IF(F105&gt;0,"Sipariş gerekli","Yeterli"))</f>
        <v/>
      </c>
    </row>
    <row r="106">
      <c r="A106" s="10" t="n"/>
      <c r="B106" s="10" t="n"/>
      <c r="C106" s="15" t="n"/>
      <c r="D106" s="18">
        <f>IF(A106="","",SUMIF('Ürün Ağacı'!$B$5:$B$304,A106&amp;"",'Ürün Ağacı'!$F$5:$F$304))</f>
        <v/>
      </c>
      <c r="E106" s="18">
        <f>IF(A106="","",SUMIFS('Stok Hareketleri'!$D$5:$D$504,'Stok Hareketleri'!$B$5:$B$504,A106&amp;"",'Stok Hareketleri'!$C$5:$C$504,"Giriş")-SUMIFS('Stok Hareketleri'!$D$5:$D$504,'Stok Hareketleri'!$B$5:$B$504,A106&amp;"",'Stok Hareketleri'!$C$5:$C$504,"Çıkış"))</f>
        <v/>
      </c>
      <c r="F106" s="18">
        <f>IF(A106="","",MAX(0,D106-E106))</f>
        <v/>
      </c>
      <c r="G106" s="19">
        <f>IF(A106="","",IF(F106&gt;0,"Sipariş gerekli","Yeterli"))</f>
        <v/>
      </c>
    </row>
    <row r="107">
      <c r="A107" s="10" t="n"/>
      <c r="B107" s="10" t="n"/>
      <c r="C107" s="15" t="n"/>
      <c r="D107" s="18">
        <f>IF(A107="","",SUMIF('Ürün Ağacı'!$B$5:$B$304,A107&amp;"",'Ürün Ağacı'!$F$5:$F$304))</f>
        <v/>
      </c>
      <c r="E107" s="18">
        <f>IF(A107="","",SUMIFS('Stok Hareketleri'!$D$5:$D$504,'Stok Hareketleri'!$B$5:$B$504,A107&amp;"",'Stok Hareketleri'!$C$5:$C$504,"Giriş")-SUMIFS('Stok Hareketleri'!$D$5:$D$504,'Stok Hareketleri'!$B$5:$B$504,A107&amp;"",'Stok Hareketleri'!$C$5:$C$504,"Çıkış"))</f>
        <v/>
      </c>
      <c r="F107" s="18">
        <f>IF(A107="","",MAX(0,D107-E107))</f>
        <v/>
      </c>
      <c r="G107" s="19">
        <f>IF(A107="","",IF(F107&gt;0,"Sipariş gerekli","Yeterli"))</f>
        <v/>
      </c>
    </row>
    <row r="108">
      <c r="A108" s="10" t="n"/>
      <c r="B108" s="10" t="n"/>
      <c r="C108" s="15" t="n"/>
      <c r="D108" s="18">
        <f>IF(A108="","",SUMIF('Ürün Ağacı'!$B$5:$B$304,A108&amp;"",'Ürün Ağacı'!$F$5:$F$304))</f>
        <v/>
      </c>
      <c r="E108" s="18">
        <f>IF(A108="","",SUMIFS('Stok Hareketleri'!$D$5:$D$504,'Stok Hareketleri'!$B$5:$B$504,A108&amp;"",'Stok Hareketleri'!$C$5:$C$504,"Giriş")-SUMIFS('Stok Hareketleri'!$D$5:$D$504,'Stok Hareketleri'!$B$5:$B$504,A108&amp;"",'Stok Hareketleri'!$C$5:$C$504,"Çıkış"))</f>
        <v/>
      </c>
      <c r="F108" s="18">
        <f>IF(A108="","",MAX(0,D108-E108))</f>
        <v/>
      </c>
      <c r="G108" s="19">
        <f>IF(A108="","",IF(F108&gt;0,"Sipariş gerekli","Yeterli"))</f>
        <v/>
      </c>
    </row>
    <row r="109">
      <c r="A109" s="10" t="n"/>
      <c r="B109" s="10" t="n"/>
      <c r="C109" s="15" t="n"/>
      <c r="D109" s="18">
        <f>IF(A109="","",SUMIF('Ürün Ağacı'!$B$5:$B$304,A109&amp;"",'Ürün Ağacı'!$F$5:$F$304))</f>
        <v/>
      </c>
      <c r="E109" s="18">
        <f>IF(A109="","",SUMIFS('Stok Hareketleri'!$D$5:$D$504,'Stok Hareketleri'!$B$5:$B$504,A109&amp;"",'Stok Hareketleri'!$C$5:$C$504,"Giriş")-SUMIFS('Stok Hareketleri'!$D$5:$D$504,'Stok Hareketleri'!$B$5:$B$504,A109&amp;"",'Stok Hareketleri'!$C$5:$C$504,"Çıkış"))</f>
        <v/>
      </c>
      <c r="F109" s="18">
        <f>IF(A109="","",MAX(0,D109-E109))</f>
        <v/>
      </c>
      <c r="G109" s="19">
        <f>IF(A109="","",IF(F109&gt;0,"Sipariş gerekli","Yeterli"))</f>
        <v/>
      </c>
    </row>
    <row r="110">
      <c r="A110" s="10" t="n"/>
      <c r="B110" s="10" t="n"/>
      <c r="C110" s="15" t="n"/>
      <c r="D110" s="18">
        <f>IF(A110="","",SUMIF('Ürün Ağacı'!$B$5:$B$304,A110&amp;"",'Ürün Ağacı'!$F$5:$F$304))</f>
        <v/>
      </c>
      <c r="E110" s="18">
        <f>IF(A110="","",SUMIFS('Stok Hareketleri'!$D$5:$D$504,'Stok Hareketleri'!$B$5:$B$504,A110&amp;"",'Stok Hareketleri'!$C$5:$C$504,"Giriş")-SUMIFS('Stok Hareketleri'!$D$5:$D$504,'Stok Hareketleri'!$B$5:$B$504,A110&amp;"",'Stok Hareketleri'!$C$5:$C$504,"Çıkış"))</f>
        <v/>
      </c>
      <c r="F110" s="18">
        <f>IF(A110="","",MAX(0,D110-E110))</f>
        <v/>
      </c>
      <c r="G110" s="19">
        <f>IF(A110="","",IF(F110&gt;0,"Sipariş gerekli","Yeterli"))</f>
        <v/>
      </c>
    </row>
    <row r="111">
      <c r="A111" s="10" t="n"/>
      <c r="B111" s="10" t="n"/>
      <c r="C111" s="15" t="n"/>
      <c r="D111" s="18">
        <f>IF(A111="","",SUMIF('Ürün Ağacı'!$B$5:$B$304,A111&amp;"",'Ürün Ağacı'!$F$5:$F$304))</f>
        <v/>
      </c>
      <c r="E111" s="18">
        <f>IF(A111="","",SUMIFS('Stok Hareketleri'!$D$5:$D$504,'Stok Hareketleri'!$B$5:$B$504,A111&amp;"",'Stok Hareketleri'!$C$5:$C$504,"Giriş")-SUMIFS('Stok Hareketleri'!$D$5:$D$504,'Stok Hareketleri'!$B$5:$B$504,A111&amp;"",'Stok Hareketleri'!$C$5:$C$504,"Çıkış"))</f>
        <v/>
      </c>
      <c r="F111" s="18">
        <f>IF(A111="","",MAX(0,D111-E111))</f>
        <v/>
      </c>
      <c r="G111" s="19">
        <f>IF(A111="","",IF(F111&gt;0,"Sipariş gerekli","Yeterli"))</f>
        <v/>
      </c>
    </row>
    <row r="112">
      <c r="A112" s="10" t="n"/>
      <c r="B112" s="10" t="n"/>
      <c r="C112" s="15" t="n"/>
      <c r="D112" s="18">
        <f>IF(A112="","",SUMIF('Ürün Ağacı'!$B$5:$B$304,A112&amp;"",'Ürün Ağacı'!$F$5:$F$304))</f>
        <v/>
      </c>
      <c r="E112" s="18">
        <f>IF(A112="","",SUMIFS('Stok Hareketleri'!$D$5:$D$504,'Stok Hareketleri'!$B$5:$B$504,A112&amp;"",'Stok Hareketleri'!$C$5:$C$504,"Giriş")-SUMIFS('Stok Hareketleri'!$D$5:$D$504,'Stok Hareketleri'!$B$5:$B$504,A112&amp;"",'Stok Hareketleri'!$C$5:$C$504,"Çıkış"))</f>
        <v/>
      </c>
      <c r="F112" s="18">
        <f>IF(A112="","",MAX(0,D112-E112))</f>
        <v/>
      </c>
      <c r="G112" s="19">
        <f>IF(A112="","",IF(F112&gt;0,"Sipariş gerekli","Yeterli"))</f>
        <v/>
      </c>
    </row>
    <row r="113">
      <c r="A113" s="10" t="n"/>
      <c r="B113" s="10" t="n"/>
      <c r="C113" s="15" t="n"/>
      <c r="D113" s="18">
        <f>IF(A113="","",SUMIF('Ürün Ağacı'!$B$5:$B$304,A113&amp;"",'Ürün Ağacı'!$F$5:$F$304))</f>
        <v/>
      </c>
      <c r="E113" s="18">
        <f>IF(A113="","",SUMIFS('Stok Hareketleri'!$D$5:$D$504,'Stok Hareketleri'!$B$5:$B$504,A113&amp;"",'Stok Hareketleri'!$C$5:$C$504,"Giriş")-SUMIFS('Stok Hareketleri'!$D$5:$D$504,'Stok Hareketleri'!$B$5:$B$504,A113&amp;"",'Stok Hareketleri'!$C$5:$C$504,"Çıkış"))</f>
        <v/>
      </c>
      <c r="F113" s="18">
        <f>IF(A113="","",MAX(0,D113-E113))</f>
        <v/>
      </c>
      <c r="G113" s="19">
        <f>IF(A113="","",IF(F113&gt;0,"Sipariş gerekli","Yeterli"))</f>
        <v/>
      </c>
    </row>
    <row r="114">
      <c r="A114" s="10" t="n"/>
      <c r="B114" s="10" t="n"/>
      <c r="C114" s="15" t="n"/>
      <c r="D114" s="18">
        <f>IF(A114="","",SUMIF('Ürün Ağacı'!$B$5:$B$304,A114&amp;"",'Ürün Ağacı'!$F$5:$F$304))</f>
        <v/>
      </c>
      <c r="E114" s="18">
        <f>IF(A114="","",SUMIFS('Stok Hareketleri'!$D$5:$D$504,'Stok Hareketleri'!$B$5:$B$504,A114&amp;"",'Stok Hareketleri'!$C$5:$C$504,"Giriş")-SUMIFS('Stok Hareketleri'!$D$5:$D$504,'Stok Hareketleri'!$B$5:$B$504,A114&amp;"",'Stok Hareketleri'!$C$5:$C$504,"Çıkış"))</f>
        <v/>
      </c>
      <c r="F114" s="18">
        <f>IF(A114="","",MAX(0,D114-E114))</f>
        <v/>
      </c>
      <c r="G114" s="19">
        <f>IF(A114="","",IF(F114&gt;0,"Sipariş gerekli","Yeterli"))</f>
        <v/>
      </c>
    </row>
    <row r="115">
      <c r="A115" s="10" t="n"/>
      <c r="B115" s="10" t="n"/>
      <c r="C115" s="15" t="n"/>
      <c r="D115" s="18">
        <f>IF(A115="","",SUMIF('Ürün Ağacı'!$B$5:$B$304,A115&amp;"",'Ürün Ağacı'!$F$5:$F$304))</f>
        <v/>
      </c>
      <c r="E115" s="18">
        <f>IF(A115="","",SUMIFS('Stok Hareketleri'!$D$5:$D$504,'Stok Hareketleri'!$B$5:$B$504,A115&amp;"",'Stok Hareketleri'!$C$5:$C$504,"Giriş")-SUMIFS('Stok Hareketleri'!$D$5:$D$504,'Stok Hareketleri'!$B$5:$B$504,A115&amp;"",'Stok Hareketleri'!$C$5:$C$504,"Çıkış"))</f>
        <v/>
      </c>
      <c r="F115" s="18">
        <f>IF(A115="","",MAX(0,D115-E115))</f>
        <v/>
      </c>
      <c r="G115" s="19">
        <f>IF(A115="","",IF(F115&gt;0,"Sipariş gerekli","Yeterli"))</f>
        <v/>
      </c>
    </row>
    <row r="116">
      <c r="A116" s="10" t="n"/>
      <c r="B116" s="10" t="n"/>
      <c r="C116" s="15" t="n"/>
      <c r="D116" s="18">
        <f>IF(A116="","",SUMIF('Ürün Ağacı'!$B$5:$B$304,A116&amp;"",'Ürün Ağacı'!$F$5:$F$304))</f>
        <v/>
      </c>
      <c r="E116" s="18">
        <f>IF(A116="","",SUMIFS('Stok Hareketleri'!$D$5:$D$504,'Stok Hareketleri'!$B$5:$B$504,A116&amp;"",'Stok Hareketleri'!$C$5:$C$504,"Giriş")-SUMIFS('Stok Hareketleri'!$D$5:$D$504,'Stok Hareketleri'!$B$5:$B$504,A116&amp;"",'Stok Hareketleri'!$C$5:$C$504,"Çıkış"))</f>
        <v/>
      </c>
      <c r="F116" s="18">
        <f>IF(A116="","",MAX(0,D116-E116))</f>
        <v/>
      </c>
      <c r="G116" s="19">
        <f>IF(A116="","",IF(F116&gt;0,"Sipariş gerekli","Yeterli"))</f>
        <v/>
      </c>
    </row>
    <row r="117">
      <c r="A117" s="10" t="n"/>
      <c r="B117" s="10" t="n"/>
      <c r="C117" s="15" t="n"/>
      <c r="D117" s="18">
        <f>IF(A117="","",SUMIF('Ürün Ağacı'!$B$5:$B$304,A117&amp;"",'Ürün Ağacı'!$F$5:$F$304))</f>
        <v/>
      </c>
      <c r="E117" s="18">
        <f>IF(A117="","",SUMIFS('Stok Hareketleri'!$D$5:$D$504,'Stok Hareketleri'!$B$5:$B$504,A117&amp;"",'Stok Hareketleri'!$C$5:$C$504,"Giriş")-SUMIFS('Stok Hareketleri'!$D$5:$D$504,'Stok Hareketleri'!$B$5:$B$504,A117&amp;"",'Stok Hareketleri'!$C$5:$C$504,"Çıkış"))</f>
        <v/>
      </c>
      <c r="F117" s="18">
        <f>IF(A117="","",MAX(0,D117-E117))</f>
        <v/>
      </c>
      <c r="G117" s="19">
        <f>IF(A117="","",IF(F117&gt;0,"Sipariş gerekli","Yeterli"))</f>
        <v/>
      </c>
    </row>
    <row r="118">
      <c r="A118" s="10" t="n"/>
      <c r="B118" s="10" t="n"/>
      <c r="C118" s="15" t="n"/>
      <c r="D118" s="18">
        <f>IF(A118="","",SUMIF('Ürün Ağacı'!$B$5:$B$304,A118&amp;"",'Ürün Ağacı'!$F$5:$F$304))</f>
        <v/>
      </c>
      <c r="E118" s="18">
        <f>IF(A118="","",SUMIFS('Stok Hareketleri'!$D$5:$D$504,'Stok Hareketleri'!$B$5:$B$504,A118&amp;"",'Stok Hareketleri'!$C$5:$C$504,"Giriş")-SUMIFS('Stok Hareketleri'!$D$5:$D$504,'Stok Hareketleri'!$B$5:$B$504,A118&amp;"",'Stok Hareketleri'!$C$5:$C$504,"Çıkış"))</f>
        <v/>
      </c>
      <c r="F118" s="18">
        <f>IF(A118="","",MAX(0,D118-E118))</f>
        <v/>
      </c>
      <c r="G118" s="19">
        <f>IF(A118="","",IF(F118&gt;0,"Sipariş gerekli","Yeterli"))</f>
        <v/>
      </c>
    </row>
    <row r="119">
      <c r="A119" s="10" t="n"/>
      <c r="B119" s="10" t="n"/>
      <c r="C119" s="15" t="n"/>
      <c r="D119" s="18">
        <f>IF(A119="","",SUMIF('Ürün Ağacı'!$B$5:$B$304,A119&amp;"",'Ürün Ağacı'!$F$5:$F$304))</f>
        <v/>
      </c>
      <c r="E119" s="18">
        <f>IF(A119="","",SUMIFS('Stok Hareketleri'!$D$5:$D$504,'Stok Hareketleri'!$B$5:$B$504,A119&amp;"",'Stok Hareketleri'!$C$5:$C$504,"Giriş")-SUMIFS('Stok Hareketleri'!$D$5:$D$504,'Stok Hareketleri'!$B$5:$B$504,A119&amp;"",'Stok Hareketleri'!$C$5:$C$504,"Çıkış"))</f>
        <v/>
      </c>
      <c r="F119" s="18">
        <f>IF(A119="","",MAX(0,D119-E119))</f>
        <v/>
      </c>
      <c r="G119" s="19">
        <f>IF(A119="","",IF(F119&gt;0,"Sipariş gerekli","Yeterli"))</f>
        <v/>
      </c>
    </row>
    <row r="120">
      <c r="A120" s="10" t="n"/>
      <c r="B120" s="10" t="n"/>
      <c r="C120" s="15" t="n"/>
      <c r="D120" s="18">
        <f>IF(A120="","",SUMIF('Ürün Ağacı'!$B$5:$B$304,A120&amp;"",'Ürün Ağacı'!$F$5:$F$304))</f>
        <v/>
      </c>
      <c r="E120" s="18">
        <f>IF(A120="","",SUMIFS('Stok Hareketleri'!$D$5:$D$504,'Stok Hareketleri'!$B$5:$B$504,A120&amp;"",'Stok Hareketleri'!$C$5:$C$504,"Giriş")-SUMIFS('Stok Hareketleri'!$D$5:$D$504,'Stok Hareketleri'!$B$5:$B$504,A120&amp;"",'Stok Hareketleri'!$C$5:$C$504,"Çıkış"))</f>
        <v/>
      </c>
      <c r="F120" s="18">
        <f>IF(A120="","",MAX(0,D120-E120))</f>
        <v/>
      </c>
      <c r="G120" s="19">
        <f>IF(A120="","",IF(F120&gt;0,"Sipariş gerekli","Yeterli"))</f>
        <v/>
      </c>
    </row>
    <row r="121">
      <c r="A121" s="10" t="n"/>
      <c r="B121" s="10" t="n"/>
      <c r="C121" s="15" t="n"/>
      <c r="D121" s="18">
        <f>IF(A121="","",SUMIF('Ürün Ağacı'!$B$5:$B$304,A121&amp;"",'Ürün Ağacı'!$F$5:$F$304))</f>
        <v/>
      </c>
      <c r="E121" s="18">
        <f>IF(A121="","",SUMIFS('Stok Hareketleri'!$D$5:$D$504,'Stok Hareketleri'!$B$5:$B$504,A121&amp;"",'Stok Hareketleri'!$C$5:$C$504,"Giriş")-SUMIFS('Stok Hareketleri'!$D$5:$D$504,'Stok Hareketleri'!$B$5:$B$504,A121&amp;"",'Stok Hareketleri'!$C$5:$C$504,"Çıkış"))</f>
        <v/>
      </c>
      <c r="F121" s="18">
        <f>IF(A121="","",MAX(0,D121-E121))</f>
        <v/>
      </c>
      <c r="G121" s="19">
        <f>IF(A121="","",IF(F121&gt;0,"Sipariş gerekli","Yeterli"))</f>
        <v/>
      </c>
    </row>
    <row r="122">
      <c r="A122" s="10" t="n"/>
      <c r="B122" s="10" t="n"/>
      <c r="C122" s="15" t="n"/>
      <c r="D122" s="18">
        <f>IF(A122="","",SUMIF('Ürün Ağacı'!$B$5:$B$304,A122&amp;"",'Ürün Ağacı'!$F$5:$F$304))</f>
        <v/>
      </c>
      <c r="E122" s="18">
        <f>IF(A122="","",SUMIFS('Stok Hareketleri'!$D$5:$D$504,'Stok Hareketleri'!$B$5:$B$504,A122&amp;"",'Stok Hareketleri'!$C$5:$C$504,"Giriş")-SUMIFS('Stok Hareketleri'!$D$5:$D$504,'Stok Hareketleri'!$B$5:$B$504,A122&amp;"",'Stok Hareketleri'!$C$5:$C$504,"Çıkış"))</f>
        <v/>
      </c>
      <c r="F122" s="18">
        <f>IF(A122="","",MAX(0,D122-E122))</f>
        <v/>
      </c>
      <c r="G122" s="19">
        <f>IF(A122="","",IF(F122&gt;0,"Sipariş gerekli","Yeterli"))</f>
        <v/>
      </c>
    </row>
    <row r="123">
      <c r="A123" s="10" t="n"/>
      <c r="B123" s="10" t="n"/>
      <c r="C123" s="15" t="n"/>
      <c r="D123" s="18">
        <f>IF(A123="","",SUMIF('Ürün Ağacı'!$B$5:$B$304,A123&amp;"",'Ürün Ağacı'!$F$5:$F$304))</f>
        <v/>
      </c>
      <c r="E123" s="18">
        <f>IF(A123="","",SUMIFS('Stok Hareketleri'!$D$5:$D$504,'Stok Hareketleri'!$B$5:$B$504,A123&amp;"",'Stok Hareketleri'!$C$5:$C$504,"Giriş")-SUMIFS('Stok Hareketleri'!$D$5:$D$504,'Stok Hareketleri'!$B$5:$B$504,A123&amp;"",'Stok Hareketleri'!$C$5:$C$504,"Çıkış"))</f>
        <v/>
      </c>
      <c r="F123" s="18">
        <f>IF(A123="","",MAX(0,D123-E123))</f>
        <v/>
      </c>
      <c r="G123" s="19">
        <f>IF(A123="","",IF(F123&gt;0,"Sipariş gerekli","Yeterli"))</f>
        <v/>
      </c>
    </row>
    <row r="124">
      <c r="A124" s="10" t="n"/>
      <c r="B124" s="10" t="n"/>
      <c r="C124" s="15" t="n"/>
      <c r="D124" s="18">
        <f>IF(A124="","",SUMIF('Ürün Ağacı'!$B$5:$B$304,A124&amp;"",'Ürün Ağacı'!$F$5:$F$304))</f>
        <v/>
      </c>
      <c r="E124" s="18">
        <f>IF(A124="","",SUMIFS('Stok Hareketleri'!$D$5:$D$504,'Stok Hareketleri'!$B$5:$B$504,A124&amp;"",'Stok Hareketleri'!$C$5:$C$504,"Giriş")-SUMIFS('Stok Hareketleri'!$D$5:$D$504,'Stok Hareketleri'!$B$5:$B$504,A124&amp;"",'Stok Hareketleri'!$C$5:$C$504,"Çıkış"))</f>
        <v/>
      </c>
      <c r="F124" s="18">
        <f>IF(A124="","",MAX(0,D124-E124))</f>
        <v/>
      </c>
      <c r="G124" s="19">
        <f>IF(A124="","",IF(F124&gt;0,"Sipariş gerekli","Yeterli"))</f>
        <v/>
      </c>
    </row>
    <row r="125">
      <c r="A125" s="10" t="n"/>
      <c r="B125" s="10" t="n"/>
      <c r="C125" s="15" t="n"/>
      <c r="D125" s="18">
        <f>IF(A125="","",SUMIF('Ürün Ağacı'!$B$5:$B$304,A125&amp;"",'Ürün Ağacı'!$F$5:$F$304))</f>
        <v/>
      </c>
      <c r="E125" s="18">
        <f>IF(A125="","",SUMIFS('Stok Hareketleri'!$D$5:$D$504,'Stok Hareketleri'!$B$5:$B$504,A125&amp;"",'Stok Hareketleri'!$C$5:$C$504,"Giriş")-SUMIFS('Stok Hareketleri'!$D$5:$D$504,'Stok Hareketleri'!$B$5:$B$504,A125&amp;"",'Stok Hareketleri'!$C$5:$C$504,"Çıkış"))</f>
        <v/>
      </c>
      <c r="F125" s="18">
        <f>IF(A125="","",MAX(0,D125-E125))</f>
        <v/>
      </c>
      <c r="G125" s="19">
        <f>IF(A125="","",IF(F125&gt;0,"Sipariş gerekli","Yeterli"))</f>
        <v/>
      </c>
    </row>
    <row r="126">
      <c r="A126" s="10" t="n"/>
      <c r="B126" s="10" t="n"/>
      <c r="C126" s="15" t="n"/>
      <c r="D126" s="18">
        <f>IF(A126="","",SUMIF('Ürün Ağacı'!$B$5:$B$304,A126&amp;"",'Ürün Ağacı'!$F$5:$F$304))</f>
        <v/>
      </c>
      <c r="E126" s="18">
        <f>IF(A126="","",SUMIFS('Stok Hareketleri'!$D$5:$D$504,'Stok Hareketleri'!$B$5:$B$504,A126&amp;"",'Stok Hareketleri'!$C$5:$C$504,"Giriş")-SUMIFS('Stok Hareketleri'!$D$5:$D$504,'Stok Hareketleri'!$B$5:$B$504,A126&amp;"",'Stok Hareketleri'!$C$5:$C$504,"Çıkış"))</f>
        <v/>
      </c>
      <c r="F126" s="18">
        <f>IF(A126="","",MAX(0,D126-E126))</f>
        <v/>
      </c>
      <c r="G126" s="19">
        <f>IF(A126="","",IF(F126&gt;0,"Sipariş gerekli","Yeterli"))</f>
        <v/>
      </c>
    </row>
    <row r="127">
      <c r="A127" s="10" t="n"/>
      <c r="B127" s="10" t="n"/>
      <c r="C127" s="15" t="n"/>
      <c r="D127" s="18">
        <f>IF(A127="","",SUMIF('Ürün Ağacı'!$B$5:$B$304,A127&amp;"",'Ürün Ağacı'!$F$5:$F$304))</f>
        <v/>
      </c>
      <c r="E127" s="18">
        <f>IF(A127="","",SUMIFS('Stok Hareketleri'!$D$5:$D$504,'Stok Hareketleri'!$B$5:$B$504,A127&amp;"",'Stok Hareketleri'!$C$5:$C$504,"Giriş")-SUMIFS('Stok Hareketleri'!$D$5:$D$504,'Stok Hareketleri'!$B$5:$B$504,A127&amp;"",'Stok Hareketleri'!$C$5:$C$504,"Çıkış"))</f>
        <v/>
      </c>
      <c r="F127" s="18">
        <f>IF(A127="","",MAX(0,D127-E127))</f>
        <v/>
      </c>
      <c r="G127" s="19">
        <f>IF(A127="","",IF(F127&gt;0,"Sipariş gerekli","Yeterli"))</f>
        <v/>
      </c>
    </row>
    <row r="128">
      <c r="A128" s="10" t="n"/>
      <c r="B128" s="10" t="n"/>
      <c r="C128" s="15" t="n"/>
      <c r="D128" s="18">
        <f>IF(A128="","",SUMIF('Ürün Ağacı'!$B$5:$B$304,A128&amp;"",'Ürün Ağacı'!$F$5:$F$304))</f>
        <v/>
      </c>
      <c r="E128" s="18">
        <f>IF(A128="","",SUMIFS('Stok Hareketleri'!$D$5:$D$504,'Stok Hareketleri'!$B$5:$B$504,A128&amp;"",'Stok Hareketleri'!$C$5:$C$504,"Giriş")-SUMIFS('Stok Hareketleri'!$D$5:$D$504,'Stok Hareketleri'!$B$5:$B$504,A128&amp;"",'Stok Hareketleri'!$C$5:$C$504,"Çıkış"))</f>
        <v/>
      </c>
      <c r="F128" s="18">
        <f>IF(A128="","",MAX(0,D128-E128))</f>
        <v/>
      </c>
      <c r="G128" s="19">
        <f>IF(A128="","",IF(F128&gt;0,"Sipariş gerekli","Yeterli"))</f>
        <v/>
      </c>
    </row>
    <row r="129">
      <c r="A129" s="10" t="n"/>
      <c r="B129" s="10" t="n"/>
      <c r="C129" s="15" t="n"/>
      <c r="D129" s="18">
        <f>IF(A129="","",SUMIF('Ürün Ağacı'!$B$5:$B$304,A129&amp;"",'Ürün Ağacı'!$F$5:$F$304))</f>
        <v/>
      </c>
      <c r="E129" s="18">
        <f>IF(A129="","",SUMIFS('Stok Hareketleri'!$D$5:$D$504,'Stok Hareketleri'!$B$5:$B$504,A129&amp;"",'Stok Hareketleri'!$C$5:$C$504,"Giriş")-SUMIFS('Stok Hareketleri'!$D$5:$D$504,'Stok Hareketleri'!$B$5:$B$504,A129&amp;"",'Stok Hareketleri'!$C$5:$C$504,"Çıkış"))</f>
        <v/>
      </c>
      <c r="F129" s="18">
        <f>IF(A129="","",MAX(0,D129-E129))</f>
        <v/>
      </c>
      <c r="G129" s="19">
        <f>IF(A129="","",IF(F129&gt;0,"Sipariş gerekli","Yeterli"))</f>
        <v/>
      </c>
    </row>
    <row r="130">
      <c r="A130" s="10" t="n"/>
      <c r="B130" s="10" t="n"/>
      <c r="C130" s="15" t="n"/>
      <c r="D130" s="18">
        <f>IF(A130="","",SUMIF('Ürün Ağacı'!$B$5:$B$304,A130&amp;"",'Ürün Ağacı'!$F$5:$F$304))</f>
        <v/>
      </c>
      <c r="E130" s="18">
        <f>IF(A130="","",SUMIFS('Stok Hareketleri'!$D$5:$D$504,'Stok Hareketleri'!$B$5:$B$504,A130&amp;"",'Stok Hareketleri'!$C$5:$C$504,"Giriş")-SUMIFS('Stok Hareketleri'!$D$5:$D$504,'Stok Hareketleri'!$B$5:$B$504,A130&amp;"",'Stok Hareketleri'!$C$5:$C$504,"Çıkış"))</f>
        <v/>
      </c>
      <c r="F130" s="18">
        <f>IF(A130="","",MAX(0,D130-E130))</f>
        <v/>
      </c>
      <c r="G130" s="19">
        <f>IF(A130="","",IF(F130&gt;0,"Sipariş gerekli","Yeterli"))</f>
        <v/>
      </c>
    </row>
    <row r="131">
      <c r="A131" s="10" t="n"/>
      <c r="B131" s="10" t="n"/>
      <c r="C131" s="15" t="n"/>
      <c r="D131" s="18">
        <f>IF(A131="","",SUMIF('Ürün Ağacı'!$B$5:$B$304,A131&amp;"",'Ürün Ağacı'!$F$5:$F$304))</f>
        <v/>
      </c>
      <c r="E131" s="18">
        <f>IF(A131="","",SUMIFS('Stok Hareketleri'!$D$5:$D$504,'Stok Hareketleri'!$B$5:$B$504,A131&amp;"",'Stok Hareketleri'!$C$5:$C$504,"Giriş")-SUMIFS('Stok Hareketleri'!$D$5:$D$504,'Stok Hareketleri'!$B$5:$B$504,A131&amp;"",'Stok Hareketleri'!$C$5:$C$504,"Çıkış"))</f>
        <v/>
      </c>
      <c r="F131" s="18">
        <f>IF(A131="","",MAX(0,D131-E131))</f>
        <v/>
      </c>
      <c r="G131" s="19">
        <f>IF(A131="","",IF(F131&gt;0,"Sipariş gerekli","Yeterli"))</f>
        <v/>
      </c>
    </row>
    <row r="132">
      <c r="A132" s="10" t="n"/>
      <c r="B132" s="10" t="n"/>
      <c r="C132" s="15" t="n"/>
      <c r="D132" s="18">
        <f>IF(A132="","",SUMIF('Ürün Ağacı'!$B$5:$B$304,A132&amp;"",'Ürün Ağacı'!$F$5:$F$304))</f>
        <v/>
      </c>
      <c r="E132" s="18">
        <f>IF(A132="","",SUMIFS('Stok Hareketleri'!$D$5:$D$504,'Stok Hareketleri'!$B$5:$B$504,A132&amp;"",'Stok Hareketleri'!$C$5:$C$504,"Giriş")-SUMIFS('Stok Hareketleri'!$D$5:$D$504,'Stok Hareketleri'!$B$5:$B$504,A132&amp;"",'Stok Hareketleri'!$C$5:$C$504,"Çıkış"))</f>
        <v/>
      </c>
      <c r="F132" s="18">
        <f>IF(A132="","",MAX(0,D132-E132))</f>
        <v/>
      </c>
      <c r="G132" s="19">
        <f>IF(A132="","",IF(F132&gt;0,"Sipariş gerekli","Yeterli"))</f>
        <v/>
      </c>
    </row>
    <row r="133">
      <c r="A133" s="10" t="n"/>
      <c r="B133" s="10" t="n"/>
      <c r="C133" s="15" t="n"/>
      <c r="D133" s="18">
        <f>IF(A133="","",SUMIF('Ürün Ağacı'!$B$5:$B$304,A133&amp;"",'Ürün Ağacı'!$F$5:$F$304))</f>
        <v/>
      </c>
      <c r="E133" s="18">
        <f>IF(A133="","",SUMIFS('Stok Hareketleri'!$D$5:$D$504,'Stok Hareketleri'!$B$5:$B$504,A133&amp;"",'Stok Hareketleri'!$C$5:$C$504,"Giriş")-SUMIFS('Stok Hareketleri'!$D$5:$D$504,'Stok Hareketleri'!$B$5:$B$504,A133&amp;"",'Stok Hareketleri'!$C$5:$C$504,"Çıkış"))</f>
        <v/>
      </c>
      <c r="F133" s="18">
        <f>IF(A133="","",MAX(0,D133-E133))</f>
        <v/>
      </c>
      <c r="G133" s="19">
        <f>IF(A133="","",IF(F133&gt;0,"Sipariş gerekli","Yeterli"))</f>
        <v/>
      </c>
    </row>
    <row r="134">
      <c r="A134" s="10" t="n"/>
      <c r="B134" s="10" t="n"/>
      <c r="C134" s="15" t="n"/>
      <c r="D134" s="18">
        <f>IF(A134="","",SUMIF('Ürün Ağacı'!$B$5:$B$304,A134&amp;"",'Ürün Ağacı'!$F$5:$F$304))</f>
        <v/>
      </c>
      <c r="E134" s="18">
        <f>IF(A134="","",SUMIFS('Stok Hareketleri'!$D$5:$D$504,'Stok Hareketleri'!$B$5:$B$504,A134&amp;"",'Stok Hareketleri'!$C$5:$C$504,"Giriş")-SUMIFS('Stok Hareketleri'!$D$5:$D$504,'Stok Hareketleri'!$B$5:$B$504,A134&amp;"",'Stok Hareketleri'!$C$5:$C$504,"Çıkış"))</f>
        <v/>
      </c>
      <c r="F134" s="18">
        <f>IF(A134="","",MAX(0,D134-E134))</f>
        <v/>
      </c>
      <c r="G134" s="19">
        <f>IF(A134="","",IF(F134&gt;0,"Sipariş gerekli","Yeterli"))</f>
        <v/>
      </c>
    </row>
    <row r="135">
      <c r="A135" s="10" t="n"/>
      <c r="B135" s="10" t="n"/>
      <c r="C135" s="15" t="n"/>
      <c r="D135" s="18">
        <f>IF(A135="","",SUMIF('Ürün Ağacı'!$B$5:$B$304,A135&amp;"",'Ürün Ağacı'!$F$5:$F$304))</f>
        <v/>
      </c>
      <c r="E135" s="18">
        <f>IF(A135="","",SUMIFS('Stok Hareketleri'!$D$5:$D$504,'Stok Hareketleri'!$B$5:$B$504,A135&amp;"",'Stok Hareketleri'!$C$5:$C$504,"Giriş")-SUMIFS('Stok Hareketleri'!$D$5:$D$504,'Stok Hareketleri'!$B$5:$B$504,A135&amp;"",'Stok Hareketleri'!$C$5:$C$504,"Çıkış"))</f>
        <v/>
      </c>
      <c r="F135" s="18">
        <f>IF(A135="","",MAX(0,D135-E135))</f>
        <v/>
      </c>
      <c r="G135" s="19">
        <f>IF(A135="","",IF(F135&gt;0,"Sipariş gerekli","Yeterli"))</f>
        <v/>
      </c>
    </row>
    <row r="136">
      <c r="A136" s="10" t="n"/>
      <c r="B136" s="10" t="n"/>
      <c r="C136" s="15" t="n"/>
      <c r="D136" s="18">
        <f>IF(A136="","",SUMIF('Ürün Ağacı'!$B$5:$B$304,A136&amp;"",'Ürün Ağacı'!$F$5:$F$304))</f>
        <v/>
      </c>
      <c r="E136" s="18">
        <f>IF(A136="","",SUMIFS('Stok Hareketleri'!$D$5:$D$504,'Stok Hareketleri'!$B$5:$B$504,A136&amp;"",'Stok Hareketleri'!$C$5:$C$504,"Giriş")-SUMIFS('Stok Hareketleri'!$D$5:$D$504,'Stok Hareketleri'!$B$5:$B$504,A136&amp;"",'Stok Hareketleri'!$C$5:$C$504,"Çıkış"))</f>
        <v/>
      </c>
      <c r="F136" s="18">
        <f>IF(A136="","",MAX(0,D136-E136))</f>
        <v/>
      </c>
      <c r="G136" s="19">
        <f>IF(A136="","",IF(F136&gt;0,"Sipariş gerekli","Yeterli"))</f>
        <v/>
      </c>
    </row>
    <row r="137">
      <c r="A137" s="10" t="n"/>
      <c r="B137" s="10" t="n"/>
      <c r="C137" s="15" t="n"/>
      <c r="D137" s="18">
        <f>IF(A137="","",SUMIF('Ürün Ağacı'!$B$5:$B$304,A137&amp;"",'Ürün Ağacı'!$F$5:$F$304))</f>
        <v/>
      </c>
      <c r="E137" s="18">
        <f>IF(A137="","",SUMIFS('Stok Hareketleri'!$D$5:$D$504,'Stok Hareketleri'!$B$5:$B$504,A137&amp;"",'Stok Hareketleri'!$C$5:$C$504,"Giriş")-SUMIFS('Stok Hareketleri'!$D$5:$D$504,'Stok Hareketleri'!$B$5:$B$504,A137&amp;"",'Stok Hareketleri'!$C$5:$C$504,"Çıkış"))</f>
        <v/>
      </c>
      <c r="F137" s="18">
        <f>IF(A137="","",MAX(0,D137-E137))</f>
        <v/>
      </c>
      <c r="G137" s="19">
        <f>IF(A137="","",IF(F137&gt;0,"Sipariş gerekli","Yeterli"))</f>
        <v/>
      </c>
    </row>
    <row r="138">
      <c r="A138" s="10" t="n"/>
      <c r="B138" s="10" t="n"/>
      <c r="C138" s="15" t="n"/>
      <c r="D138" s="18">
        <f>IF(A138="","",SUMIF('Ürün Ağacı'!$B$5:$B$304,A138&amp;"",'Ürün Ağacı'!$F$5:$F$304))</f>
        <v/>
      </c>
      <c r="E138" s="18">
        <f>IF(A138="","",SUMIFS('Stok Hareketleri'!$D$5:$D$504,'Stok Hareketleri'!$B$5:$B$504,A138&amp;"",'Stok Hareketleri'!$C$5:$C$504,"Giriş")-SUMIFS('Stok Hareketleri'!$D$5:$D$504,'Stok Hareketleri'!$B$5:$B$504,A138&amp;"",'Stok Hareketleri'!$C$5:$C$504,"Çıkış"))</f>
        <v/>
      </c>
      <c r="F138" s="18">
        <f>IF(A138="","",MAX(0,D138-E138))</f>
        <v/>
      </c>
      <c r="G138" s="19">
        <f>IF(A138="","",IF(F138&gt;0,"Sipariş gerekli","Yeterli"))</f>
        <v/>
      </c>
    </row>
    <row r="139">
      <c r="A139" s="10" t="n"/>
      <c r="B139" s="10" t="n"/>
      <c r="C139" s="15" t="n"/>
      <c r="D139" s="18">
        <f>IF(A139="","",SUMIF('Ürün Ağacı'!$B$5:$B$304,A139&amp;"",'Ürün Ağacı'!$F$5:$F$304))</f>
        <v/>
      </c>
      <c r="E139" s="18">
        <f>IF(A139="","",SUMIFS('Stok Hareketleri'!$D$5:$D$504,'Stok Hareketleri'!$B$5:$B$504,A139&amp;"",'Stok Hareketleri'!$C$5:$C$504,"Giriş")-SUMIFS('Stok Hareketleri'!$D$5:$D$504,'Stok Hareketleri'!$B$5:$B$504,A139&amp;"",'Stok Hareketleri'!$C$5:$C$504,"Çıkış"))</f>
        <v/>
      </c>
      <c r="F139" s="18">
        <f>IF(A139="","",MAX(0,D139-E139))</f>
        <v/>
      </c>
      <c r="G139" s="19">
        <f>IF(A139="","",IF(F139&gt;0,"Sipariş gerekli","Yeterli"))</f>
        <v/>
      </c>
    </row>
    <row r="140">
      <c r="A140" s="10" t="n"/>
      <c r="B140" s="10" t="n"/>
      <c r="C140" s="15" t="n"/>
      <c r="D140" s="18">
        <f>IF(A140="","",SUMIF('Ürün Ağacı'!$B$5:$B$304,A140&amp;"",'Ürün Ağacı'!$F$5:$F$304))</f>
        <v/>
      </c>
      <c r="E140" s="18">
        <f>IF(A140="","",SUMIFS('Stok Hareketleri'!$D$5:$D$504,'Stok Hareketleri'!$B$5:$B$504,A140&amp;"",'Stok Hareketleri'!$C$5:$C$504,"Giriş")-SUMIFS('Stok Hareketleri'!$D$5:$D$504,'Stok Hareketleri'!$B$5:$B$504,A140&amp;"",'Stok Hareketleri'!$C$5:$C$504,"Çıkış"))</f>
        <v/>
      </c>
      <c r="F140" s="18">
        <f>IF(A140="","",MAX(0,D140-E140))</f>
        <v/>
      </c>
      <c r="G140" s="19">
        <f>IF(A140="","",IF(F140&gt;0,"Sipariş gerekli","Yeterli"))</f>
        <v/>
      </c>
    </row>
    <row r="141">
      <c r="A141" s="10" t="n"/>
      <c r="B141" s="10" t="n"/>
      <c r="C141" s="15" t="n"/>
      <c r="D141" s="18">
        <f>IF(A141="","",SUMIF('Ürün Ağacı'!$B$5:$B$304,A141&amp;"",'Ürün Ağacı'!$F$5:$F$304))</f>
        <v/>
      </c>
      <c r="E141" s="18">
        <f>IF(A141="","",SUMIFS('Stok Hareketleri'!$D$5:$D$504,'Stok Hareketleri'!$B$5:$B$504,A141&amp;"",'Stok Hareketleri'!$C$5:$C$504,"Giriş")-SUMIFS('Stok Hareketleri'!$D$5:$D$504,'Stok Hareketleri'!$B$5:$B$504,A141&amp;"",'Stok Hareketleri'!$C$5:$C$504,"Çıkış"))</f>
        <v/>
      </c>
      <c r="F141" s="18">
        <f>IF(A141="","",MAX(0,D141-E141))</f>
        <v/>
      </c>
      <c r="G141" s="19">
        <f>IF(A141="","",IF(F141&gt;0,"Sipariş gerekli","Yeterli"))</f>
        <v/>
      </c>
    </row>
    <row r="142">
      <c r="A142" s="10" t="n"/>
      <c r="B142" s="10" t="n"/>
      <c r="C142" s="15" t="n"/>
      <c r="D142" s="18">
        <f>IF(A142="","",SUMIF('Ürün Ağacı'!$B$5:$B$304,A142&amp;"",'Ürün Ağacı'!$F$5:$F$304))</f>
        <v/>
      </c>
      <c r="E142" s="18">
        <f>IF(A142="","",SUMIFS('Stok Hareketleri'!$D$5:$D$504,'Stok Hareketleri'!$B$5:$B$504,A142&amp;"",'Stok Hareketleri'!$C$5:$C$504,"Giriş")-SUMIFS('Stok Hareketleri'!$D$5:$D$504,'Stok Hareketleri'!$B$5:$B$504,A142&amp;"",'Stok Hareketleri'!$C$5:$C$504,"Çıkış"))</f>
        <v/>
      </c>
      <c r="F142" s="18">
        <f>IF(A142="","",MAX(0,D142-E142))</f>
        <v/>
      </c>
      <c r="G142" s="19">
        <f>IF(A142="","",IF(F142&gt;0,"Sipariş gerekli","Yeterli"))</f>
        <v/>
      </c>
    </row>
    <row r="143">
      <c r="A143" s="10" t="n"/>
      <c r="B143" s="10" t="n"/>
      <c r="C143" s="15" t="n"/>
      <c r="D143" s="18">
        <f>IF(A143="","",SUMIF('Ürün Ağacı'!$B$5:$B$304,A143&amp;"",'Ürün Ağacı'!$F$5:$F$304))</f>
        <v/>
      </c>
      <c r="E143" s="18">
        <f>IF(A143="","",SUMIFS('Stok Hareketleri'!$D$5:$D$504,'Stok Hareketleri'!$B$5:$B$504,A143&amp;"",'Stok Hareketleri'!$C$5:$C$504,"Giriş")-SUMIFS('Stok Hareketleri'!$D$5:$D$504,'Stok Hareketleri'!$B$5:$B$504,A143&amp;"",'Stok Hareketleri'!$C$5:$C$504,"Çıkış"))</f>
        <v/>
      </c>
      <c r="F143" s="18">
        <f>IF(A143="","",MAX(0,D143-E143))</f>
        <v/>
      </c>
      <c r="G143" s="19">
        <f>IF(A143="","",IF(F143&gt;0,"Sipariş gerekli","Yeterli"))</f>
        <v/>
      </c>
    </row>
    <row r="144">
      <c r="A144" s="10" t="n"/>
      <c r="B144" s="10" t="n"/>
      <c r="C144" s="15" t="n"/>
      <c r="D144" s="18">
        <f>IF(A144="","",SUMIF('Ürün Ağacı'!$B$5:$B$304,A144&amp;"",'Ürün Ağacı'!$F$5:$F$304))</f>
        <v/>
      </c>
      <c r="E144" s="18">
        <f>IF(A144="","",SUMIFS('Stok Hareketleri'!$D$5:$D$504,'Stok Hareketleri'!$B$5:$B$504,A144&amp;"",'Stok Hareketleri'!$C$5:$C$504,"Giriş")-SUMIFS('Stok Hareketleri'!$D$5:$D$504,'Stok Hareketleri'!$B$5:$B$504,A144&amp;"",'Stok Hareketleri'!$C$5:$C$504,"Çıkış"))</f>
        <v/>
      </c>
      <c r="F144" s="18">
        <f>IF(A144="","",MAX(0,D144-E144))</f>
        <v/>
      </c>
      <c r="G144" s="19">
        <f>IF(A144="","",IF(F144&gt;0,"Sipariş gerekli","Yeterli"))</f>
        <v/>
      </c>
    </row>
    <row r="145">
      <c r="A145" s="10" t="n"/>
      <c r="B145" s="10" t="n"/>
      <c r="C145" s="15" t="n"/>
      <c r="D145" s="18">
        <f>IF(A145="","",SUMIF('Ürün Ağacı'!$B$5:$B$304,A145&amp;"",'Ürün Ağacı'!$F$5:$F$304))</f>
        <v/>
      </c>
      <c r="E145" s="18">
        <f>IF(A145="","",SUMIFS('Stok Hareketleri'!$D$5:$D$504,'Stok Hareketleri'!$B$5:$B$504,A145&amp;"",'Stok Hareketleri'!$C$5:$C$504,"Giriş")-SUMIFS('Stok Hareketleri'!$D$5:$D$504,'Stok Hareketleri'!$B$5:$B$504,A145&amp;"",'Stok Hareketleri'!$C$5:$C$504,"Çıkış"))</f>
        <v/>
      </c>
      <c r="F145" s="18">
        <f>IF(A145="","",MAX(0,D145-E145))</f>
        <v/>
      </c>
      <c r="G145" s="19">
        <f>IF(A145="","",IF(F145&gt;0,"Sipariş gerekli","Yeterli"))</f>
        <v/>
      </c>
    </row>
    <row r="146">
      <c r="A146" s="10" t="n"/>
      <c r="B146" s="10" t="n"/>
      <c r="C146" s="15" t="n"/>
      <c r="D146" s="18">
        <f>IF(A146="","",SUMIF('Ürün Ağacı'!$B$5:$B$304,A146&amp;"",'Ürün Ağacı'!$F$5:$F$304))</f>
        <v/>
      </c>
      <c r="E146" s="18">
        <f>IF(A146="","",SUMIFS('Stok Hareketleri'!$D$5:$D$504,'Stok Hareketleri'!$B$5:$B$504,A146&amp;"",'Stok Hareketleri'!$C$5:$C$504,"Giriş")-SUMIFS('Stok Hareketleri'!$D$5:$D$504,'Stok Hareketleri'!$B$5:$B$504,A146&amp;"",'Stok Hareketleri'!$C$5:$C$504,"Çıkış"))</f>
        <v/>
      </c>
      <c r="F146" s="18">
        <f>IF(A146="","",MAX(0,D146-E146))</f>
        <v/>
      </c>
      <c r="G146" s="19">
        <f>IF(A146="","",IF(F146&gt;0,"Sipariş gerekli","Yeterli"))</f>
        <v/>
      </c>
    </row>
    <row r="147">
      <c r="A147" s="10" t="n"/>
      <c r="B147" s="10" t="n"/>
      <c r="C147" s="15" t="n"/>
      <c r="D147" s="18">
        <f>IF(A147="","",SUMIF('Ürün Ağacı'!$B$5:$B$304,A147&amp;"",'Ürün Ağacı'!$F$5:$F$304))</f>
        <v/>
      </c>
      <c r="E147" s="18">
        <f>IF(A147="","",SUMIFS('Stok Hareketleri'!$D$5:$D$504,'Stok Hareketleri'!$B$5:$B$504,A147&amp;"",'Stok Hareketleri'!$C$5:$C$504,"Giriş")-SUMIFS('Stok Hareketleri'!$D$5:$D$504,'Stok Hareketleri'!$B$5:$B$504,A147&amp;"",'Stok Hareketleri'!$C$5:$C$504,"Çıkış"))</f>
        <v/>
      </c>
      <c r="F147" s="18">
        <f>IF(A147="","",MAX(0,D147-E147))</f>
        <v/>
      </c>
      <c r="G147" s="19">
        <f>IF(A147="","",IF(F147&gt;0,"Sipariş gerekli","Yeterli"))</f>
        <v/>
      </c>
    </row>
    <row r="148">
      <c r="A148" s="10" t="n"/>
      <c r="B148" s="10" t="n"/>
      <c r="C148" s="15" t="n"/>
      <c r="D148" s="18">
        <f>IF(A148="","",SUMIF('Ürün Ağacı'!$B$5:$B$304,A148&amp;"",'Ürün Ağacı'!$F$5:$F$304))</f>
        <v/>
      </c>
      <c r="E148" s="18">
        <f>IF(A148="","",SUMIFS('Stok Hareketleri'!$D$5:$D$504,'Stok Hareketleri'!$B$5:$B$504,A148&amp;"",'Stok Hareketleri'!$C$5:$C$504,"Giriş")-SUMIFS('Stok Hareketleri'!$D$5:$D$504,'Stok Hareketleri'!$B$5:$B$504,A148&amp;"",'Stok Hareketleri'!$C$5:$C$504,"Çıkış"))</f>
        <v/>
      </c>
      <c r="F148" s="18">
        <f>IF(A148="","",MAX(0,D148-E148))</f>
        <v/>
      </c>
      <c r="G148" s="19">
        <f>IF(A148="","",IF(F148&gt;0,"Sipariş gerekli","Yeterli"))</f>
        <v/>
      </c>
    </row>
    <row r="149">
      <c r="A149" s="10" t="n"/>
      <c r="B149" s="10" t="n"/>
      <c r="C149" s="15" t="n"/>
      <c r="D149" s="18">
        <f>IF(A149="","",SUMIF('Ürün Ağacı'!$B$5:$B$304,A149&amp;"",'Ürün Ağacı'!$F$5:$F$304))</f>
        <v/>
      </c>
      <c r="E149" s="18">
        <f>IF(A149="","",SUMIFS('Stok Hareketleri'!$D$5:$D$504,'Stok Hareketleri'!$B$5:$B$504,A149&amp;"",'Stok Hareketleri'!$C$5:$C$504,"Giriş")-SUMIFS('Stok Hareketleri'!$D$5:$D$504,'Stok Hareketleri'!$B$5:$B$504,A149&amp;"",'Stok Hareketleri'!$C$5:$C$504,"Çıkış"))</f>
        <v/>
      </c>
      <c r="F149" s="18">
        <f>IF(A149="","",MAX(0,D149-E149))</f>
        <v/>
      </c>
      <c r="G149" s="19">
        <f>IF(A149="","",IF(F149&gt;0,"Sipariş gerekli","Yeterli"))</f>
        <v/>
      </c>
    </row>
    <row r="150">
      <c r="A150" s="10" t="n"/>
      <c r="B150" s="10" t="n"/>
      <c r="C150" s="15" t="n"/>
      <c r="D150" s="18">
        <f>IF(A150="","",SUMIF('Ürün Ağacı'!$B$5:$B$304,A150&amp;"",'Ürün Ağacı'!$F$5:$F$304))</f>
        <v/>
      </c>
      <c r="E150" s="18">
        <f>IF(A150="","",SUMIFS('Stok Hareketleri'!$D$5:$D$504,'Stok Hareketleri'!$B$5:$B$504,A150&amp;"",'Stok Hareketleri'!$C$5:$C$504,"Giriş")-SUMIFS('Stok Hareketleri'!$D$5:$D$504,'Stok Hareketleri'!$B$5:$B$504,A150&amp;"",'Stok Hareketleri'!$C$5:$C$504,"Çıkış"))</f>
        <v/>
      </c>
      <c r="F150" s="18">
        <f>IF(A150="","",MAX(0,D150-E150))</f>
        <v/>
      </c>
      <c r="G150" s="19">
        <f>IF(A150="","",IF(F150&gt;0,"Sipariş gerekli","Yeterli"))</f>
        <v/>
      </c>
    </row>
    <row r="151">
      <c r="A151" s="10" t="n"/>
      <c r="B151" s="10" t="n"/>
      <c r="C151" s="15" t="n"/>
      <c r="D151" s="18">
        <f>IF(A151="","",SUMIF('Ürün Ağacı'!$B$5:$B$304,A151&amp;"",'Ürün Ağacı'!$F$5:$F$304))</f>
        <v/>
      </c>
      <c r="E151" s="18">
        <f>IF(A151="","",SUMIFS('Stok Hareketleri'!$D$5:$D$504,'Stok Hareketleri'!$B$5:$B$504,A151&amp;"",'Stok Hareketleri'!$C$5:$C$504,"Giriş")-SUMIFS('Stok Hareketleri'!$D$5:$D$504,'Stok Hareketleri'!$B$5:$B$504,A151&amp;"",'Stok Hareketleri'!$C$5:$C$504,"Çıkış"))</f>
        <v/>
      </c>
      <c r="F151" s="18">
        <f>IF(A151="","",MAX(0,D151-E151))</f>
        <v/>
      </c>
      <c r="G151" s="19">
        <f>IF(A151="","",IF(F151&gt;0,"Sipariş gerekli","Yeterli"))</f>
        <v/>
      </c>
    </row>
    <row r="152">
      <c r="A152" s="10" t="n"/>
      <c r="B152" s="10" t="n"/>
      <c r="C152" s="15" t="n"/>
      <c r="D152" s="18">
        <f>IF(A152="","",SUMIF('Ürün Ağacı'!$B$5:$B$304,A152&amp;"",'Ürün Ağacı'!$F$5:$F$304))</f>
        <v/>
      </c>
      <c r="E152" s="18">
        <f>IF(A152="","",SUMIFS('Stok Hareketleri'!$D$5:$D$504,'Stok Hareketleri'!$B$5:$B$504,A152&amp;"",'Stok Hareketleri'!$C$5:$C$504,"Giriş")-SUMIFS('Stok Hareketleri'!$D$5:$D$504,'Stok Hareketleri'!$B$5:$B$504,A152&amp;"",'Stok Hareketleri'!$C$5:$C$504,"Çıkış"))</f>
        <v/>
      </c>
      <c r="F152" s="18">
        <f>IF(A152="","",MAX(0,D152-E152))</f>
        <v/>
      </c>
      <c r="G152" s="19">
        <f>IF(A152="","",IF(F152&gt;0,"Sipariş gerekli","Yeterli"))</f>
        <v/>
      </c>
    </row>
    <row r="153">
      <c r="A153" s="10" t="n"/>
      <c r="B153" s="10" t="n"/>
      <c r="C153" s="15" t="n"/>
      <c r="D153" s="18">
        <f>IF(A153="","",SUMIF('Ürün Ağacı'!$B$5:$B$304,A153&amp;"",'Ürün Ağacı'!$F$5:$F$304))</f>
        <v/>
      </c>
      <c r="E153" s="18">
        <f>IF(A153="","",SUMIFS('Stok Hareketleri'!$D$5:$D$504,'Stok Hareketleri'!$B$5:$B$504,A153&amp;"",'Stok Hareketleri'!$C$5:$C$504,"Giriş")-SUMIFS('Stok Hareketleri'!$D$5:$D$504,'Stok Hareketleri'!$B$5:$B$504,A153&amp;"",'Stok Hareketleri'!$C$5:$C$504,"Çıkış"))</f>
        <v/>
      </c>
      <c r="F153" s="18">
        <f>IF(A153="","",MAX(0,D153-E153))</f>
        <v/>
      </c>
      <c r="G153" s="19">
        <f>IF(A153="","",IF(F153&gt;0,"Sipariş gerekli","Yeterli"))</f>
        <v/>
      </c>
    </row>
    <row r="154">
      <c r="A154" s="10" t="n"/>
      <c r="B154" s="10" t="n"/>
      <c r="C154" s="15" t="n"/>
      <c r="D154" s="18">
        <f>IF(A154="","",SUMIF('Ürün Ağacı'!$B$5:$B$304,A154&amp;"",'Ürün Ağacı'!$F$5:$F$304))</f>
        <v/>
      </c>
      <c r="E154" s="18">
        <f>IF(A154="","",SUMIFS('Stok Hareketleri'!$D$5:$D$504,'Stok Hareketleri'!$B$5:$B$504,A154&amp;"",'Stok Hareketleri'!$C$5:$C$504,"Giriş")-SUMIFS('Stok Hareketleri'!$D$5:$D$504,'Stok Hareketleri'!$B$5:$B$504,A154&amp;"",'Stok Hareketleri'!$C$5:$C$504,"Çıkış"))</f>
        <v/>
      </c>
      <c r="F154" s="18">
        <f>IF(A154="","",MAX(0,D154-E154))</f>
        <v/>
      </c>
      <c r="G154" s="19">
        <f>IF(A154="","",IF(F154&gt;0,"Sipariş gerekli","Yeterli"))</f>
        <v/>
      </c>
    </row>
    <row r="155">
      <c r="A155" s="10" t="n"/>
      <c r="B155" s="10" t="n"/>
      <c r="C155" s="15" t="n"/>
      <c r="D155" s="18">
        <f>IF(A155="","",SUMIF('Ürün Ağacı'!$B$5:$B$304,A155&amp;"",'Ürün Ağacı'!$F$5:$F$304))</f>
        <v/>
      </c>
      <c r="E155" s="18">
        <f>IF(A155="","",SUMIFS('Stok Hareketleri'!$D$5:$D$504,'Stok Hareketleri'!$B$5:$B$504,A155&amp;"",'Stok Hareketleri'!$C$5:$C$504,"Giriş")-SUMIFS('Stok Hareketleri'!$D$5:$D$504,'Stok Hareketleri'!$B$5:$B$504,A155&amp;"",'Stok Hareketleri'!$C$5:$C$504,"Çıkış"))</f>
        <v/>
      </c>
      <c r="F155" s="18">
        <f>IF(A155="","",MAX(0,D155-E155))</f>
        <v/>
      </c>
      <c r="G155" s="19">
        <f>IF(A155="","",IF(F155&gt;0,"Sipariş gerekli","Yeterli"))</f>
        <v/>
      </c>
    </row>
    <row r="156">
      <c r="A156" s="10" t="n"/>
      <c r="B156" s="10" t="n"/>
      <c r="C156" s="15" t="n"/>
      <c r="D156" s="18">
        <f>IF(A156="","",SUMIF('Ürün Ağacı'!$B$5:$B$304,A156&amp;"",'Ürün Ağacı'!$F$5:$F$304))</f>
        <v/>
      </c>
      <c r="E156" s="18">
        <f>IF(A156="","",SUMIFS('Stok Hareketleri'!$D$5:$D$504,'Stok Hareketleri'!$B$5:$B$504,A156&amp;"",'Stok Hareketleri'!$C$5:$C$504,"Giriş")-SUMIFS('Stok Hareketleri'!$D$5:$D$504,'Stok Hareketleri'!$B$5:$B$504,A156&amp;"",'Stok Hareketleri'!$C$5:$C$504,"Çıkış"))</f>
        <v/>
      </c>
      <c r="F156" s="18">
        <f>IF(A156="","",MAX(0,D156-E156))</f>
        <v/>
      </c>
      <c r="G156" s="19">
        <f>IF(A156="","",IF(F156&gt;0,"Sipariş gerekli","Yeterli"))</f>
        <v/>
      </c>
    </row>
    <row r="157">
      <c r="A157" s="10" t="n"/>
      <c r="B157" s="10" t="n"/>
      <c r="C157" s="15" t="n"/>
      <c r="D157" s="18">
        <f>IF(A157="","",SUMIF('Ürün Ağacı'!$B$5:$B$304,A157&amp;"",'Ürün Ağacı'!$F$5:$F$304))</f>
        <v/>
      </c>
      <c r="E157" s="18">
        <f>IF(A157="","",SUMIFS('Stok Hareketleri'!$D$5:$D$504,'Stok Hareketleri'!$B$5:$B$504,A157&amp;"",'Stok Hareketleri'!$C$5:$C$504,"Giriş")-SUMIFS('Stok Hareketleri'!$D$5:$D$504,'Stok Hareketleri'!$B$5:$B$504,A157&amp;"",'Stok Hareketleri'!$C$5:$C$504,"Çıkış"))</f>
        <v/>
      </c>
      <c r="F157" s="18">
        <f>IF(A157="","",MAX(0,D157-E157))</f>
        <v/>
      </c>
      <c r="G157" s="19">
        <f>IF(A157="","",IF(F157&gt;0,"Sipariş gerekli","Yeterli"))</f>
        <v/>
      </c>
    </row>
    <row r="158">
      <c r="A158" s="10" t="n"/>
      <c r="B158" s="10" t="n"/>
      <c r="C158" s="15" t="n"/>
      <c r="D158" s="18">
        <f>IF(A158="","",SUMIF('Ürün Ağacı'!$B$5:$B$304,A158&amp;"",'Ürün Ağacı'!$F$5:$F$304))</f>
        <v/>
      </c>
      <c r="E158" s="18">
        <f>IF(A158="","",SUMIFS('Stok Hareketleri'!$D$5:$D$504,'Stok Hareketleri'!$B$5:$B$504,A158&amp;"",'Stok Hareketleri'!$C$5:$C$504,"Giriş")-SUMIFS('Stok Hareketleri'!$D$5:$D$504,'Stok Hareketleri'!$B$5:$B$504,A158&amp;"",'Stok Hareketleri'!$C$5:$C$504,"Çıkış"))</f>
        <v/>
      </c>
      <c r="F158" s="18">
        <f>IF(A158="","",MAX(0,D158-E158))</f>
        <v/>
      </c>
      <c r="G158" s="19">
        <f>IF(A158="","",IF(F158&gt;0,"Sipariş gerekli","Yeterli"))</f>
        <v/>
      </c>
    </row>
    <row r="159">
      <c r="A159" s="10" t="n"/>
      <c r="B159" s="10" t="n"/>
      <c r="C159" s="15" t="n"/>
      <c r="D159" s="18">
        <f>IF(A159="","",SUMIF('Ürün Ağacı'!$B$5:$B$304,A159&amp;"",'Ürün Ağacı'!$F$5:$F$304))</f>
        <v/>
      </c>
      <c r="E159" s="18">
        <f>IF(A159="","",SUMIFS('Stok Hareketleri'!$D$5:$D$504,'Stok Hareketleri'!$B$5:$B$504,A159&amp;"",'Stok Hareketleri'!$C$5:$C$504,"Giriş")-SUMIFS('Stok Hareketleri'!$D$5:$D$504,'Stok Hareketleri'!$B$5:$B$504,A159&amp;"",'Stok Hareketleri'!$C$5:$C$504,"Çıkış"))</f>
        <v/>
      </c>
      <c r="F159" s="18">
        <f>IF(A159="","",MAX(0,D159-E159))</f>
        <v/>
      </c>
      <c r="G159" s="19">
        <f>IF(A159="","",IF(F159&gt;0,"Sipariş gerekli","Yeterli"))</f>
        <v/>
      </c>
    </row>
    <row r="160">
      <c r="A160" s="10" t="n"/>
      <c r="B160" s="10" t="n"/>
      <c r="C160" s="15" t="n"/>
      <c r="D160" s="18">
        <f>IF(A160="","",SUMIF('Ürün Ağacı'!$B$5:$B$304,A160&amp;"",'Ürün Ağacı'!$F$5:$F$304))</f>
        <v/>
      </c>
      <c r="E160" s="18">
        <f>IF(A160="","",SUMIFS('Stok Hareketleri'!$D$5:$D$504,'Stok Hareketleri'!$B$5:$B$504,A160&amp;"",'Stok Hareketleri'!$C$5:$C$504,"Giriş")-SUMIFS('Stok Hareketleri'!$D$5:$D$504,'Stok Hareketleri'!$B$5:$B$504,A160&amp;"",'Stok Hareketleri'!$C$5:$C$504,"Çıkış"))</f>
        <v/>
      </c>
      <c r="F160" s="18">
        <f>IF(A160="","",MAX(0,D160-E160))</f>
        <v/>
      </c>
      <c r="G160" s="19">
        <f>IF(A160="","",IF(F160&gt;0,"Sipariş gerekli","Yeterli"))</f>
        <v/>
      </c>
    </row>
    <row r="161">
      <c r="A161" s="10" t="n"/>
      <c r="B161" s="10" t="n"/>
      <c r="C161" s="15" t="n"/>
      <c r="D161" s="18">
        <f>IF(A161="","",SUMIF('Ürün Ağacı'!$B$5:$B$304,A161&amp;"",'Ürün Ağacı'!$F$5:$F$304))</f>
        <v/>
      </c>
      <c r="E161" s="18">
        <f>IF(A161="","",SUMIFS('Stok Hareketleri'!$D$5:$D$504,'Stok Hareketleri'!$B$5:$B$504,A161&amp;"",'Stok Hareketleri'!$C$5:$C$504,"Giriş")-SUMIFS('Stok Hareketleri'!$D$5:$D$504,'Stok Hareketleri'!$B$5:$B$504,A161&amp;"",'Stok Hareketleri'!$C$5:$C$504,"Çıkış"))</f>
        <v/>
      </c>
      <c r="F161" s="18">
        <f>IF(A161="","",MAX(0,D161-E161))</f>
        <v/>
      </c>
      <c r="G161" s="19">
        <f>IF(A161="","",IF(F161&gt;0,"Sipariş gerekli","Yeterli"))</f>
        <v/>
      </c>
    </row>
    <row r="162">
      <c r="A162" s="10" t="n"/>
      <c r="B162" s="10" t="n"/>
      <c r="C162" s="15" t="n"/>
      <c r="D162" s="18">
        <f>IF(A162="","",SUMIF('Ürün Ağacı'!$B$5:$B$304,A162&amp;"",'Ürün Ağacı'!$F$5:$F$304))</f>
        <v/>
      </c>
      <c r="E162" s="18">
        <f>IF(A162="","",SUMIFS('Stok Hareketleri'!$D$5:$D$504,'Stok Hareketleri'!$B$5:$B$504,A162&amp;"",'Stok Hareketleri'!$C$5:$C$504,"Giriş")-SUMIFS('Stok Hareketleri'!$D$5:$D$504,'Stok Hareketleri'!$B$5:$B$504,A162&amp;"",'Stok Hareketleri'!$C$5:$C$504,"Çıkış"))</f>
        <v/>
      </c>
      <c r="F162" s="18">
        <f>IF(A162="","",MAX(0,D162-E162))</f>
        <v/>
      </c>
      <c r="G162" s="19">
        <f>IF(A162="","",IF(F162&gt;0,"Sipariş gerekli","Yeterli"))</f>
        <v/>
      </c>
    </row>
    <row r="163">
      <c r="A163" s="10" t="n"/>
      <c r="B163" s="10" t="n"/>
      <c r="C163" s="15" t="n"/>
      <c r="D163" s="18">
        <f>IF(A163="","",SUMIF('Ürün Ağacı'!$B$5:$B$304,A163&amp;"",'Ürün Ağacı'!$F$5:$F$304))</f>
        <v/>
      </c>
      <c r="E163" s="18">
        <f>IF(A163="","",SUMIFS('Stok Hareketleri'!$D$5:$D$504,'Stok Hareketleri'!$B$5:$B$504,A163&amp;"",'Stok Hareketleri'!$C$5:$C$504,"Giriş")-SUMIFS('Stok Hareketleri'!$D$5:$D$504,'Stok Hareketleri'!$B$5:$B$504,A163&amp;"",'Stok Hareketleri'!$C$5:$C$504,"Çıkış"))</f>
        <v/>
      </c>
      <c r="F163" s="18">
        <f>IF(A163="","",MAX(0,D163-E163))</f>
        <v/>
      </c>
      <c r="G163" s="19">
        <f>IF(A163="","",IF(F163&gt;0,"Sipariş gerekli","Yeterli"))</f>
        <v/>
      </c>
    </row>
    <row r="164">
      <c r="A164" s="10" t="n"/>
      <c r="B164" s="10" t="n"/>
      <c r="C164" s="15" t="n"/>
      <c r="D164" s="18">
        <f>IF(A164="","",SUMIF('Ürün Ağacı'!$B$5:$B$304,A164&amp;"",'Ürün Ağacı'!$F$5:$F$304))</f>
        <v/>
      </c>
      <c r="E164" s="18">
        <f>IF(A164="","",SUMIFS('Stok Hareketleri'!$D$5:$D$504,'Stok Hareketleri'!$B$5:$B$504,A164&amp;"",'Stok Hareketleri'!$C$5:$C$504,"Giriş")-SUMIFS('Stok Hareketleri'!$D$5:$D$504,'Stok Hareketleri'!$B$5:$B$504,A164&amp;"",'Stok Hareketleri'!$C$5:$C$504,"Çıkış"))</f>
        <v/>
      </c>
      <c r="F164" s="18">
        <f>IF(A164="","",MAX(0,D164-E164))</f>
        <v/>
      </c>
      <c r="G164" s="19">
        <f>IF(A164="","",IF(F164&gt;0,"Sipariş gerekli","Yeterli"))</f>
        <v/>
      </c>
    </row>
    <row r="165">
      <c r="A165" s="10" t="n"/>
      <c r="B165" s="10" t="n"/>
      <c r="C165" s="15" t="n"/>
      <c r="D165" s="18">
        <f>IF(A165="","",SUMIF('Ürün Ağacı'!$B$5:$B$304,A165&amp;"",'Ürün Ağacı'!$F$5:$F$304))</f>
        <v/>
      </c>
      <c r="E165" s="18">
        <f>IF(A165="","",SUMIFS('Stok Hareketleri'!$D$5:$D$504,'Stok Hareketleri'!$B$5:$B$504,A165&amp;"",'Stok Hareketleri'!$C$5:$C$504,"Giriş")-SUMIFS('Stok Hareketleri'!$D$5:$D$504,'Stok Hareketleri'!$B$5:$B$504,A165&amp;"",'Stok Hareketleri'!$C$5:$C$504,"Çıkış"))</f>
        <v/>
      </c>
      <c r="F165" s="18">
        <f>IF(A165="","",MAX(0,D165-E165))</f>
        <v/>
      </c>
      <c r="G165" s="19">
        <f>IF(A165="","",IF(F165&gt;0,"Sipariş gerekli","Yeterli"))</f>
        <v/>
      </c>
    </row>
    <row r="166">
      <c r="A166" s="10" t="n"/>
      <c r="B166" s="10" t="n"/>
      <c r="C166" s="15" t="n"/>
      <c r="D166" s="18">
        <f>IF(A166="","",SUMIF('Ürün Ağacı'!$B$5:$B$304,A166&amp;"",'Ürün Ağacı'!$F$5:$F$304))</f>
        <v/>
      </c>
      <c r="E166" s="18">
        <f>IF(A166="","",SUMIFS('Stok Hareketleri'!$D$5:$D$504,'Stok Hareketleri'!$B$5:$B$504,A166&amp;"",'Stok Hareketleri'!$C$5:$C$504,"Giriş")-SUMIFS('Stok Hareketleri'!$D$5:$D$504,'Stok Hareketleri'!$B$5:$B$504,A166&amp;"",'Stok Hareketleri'!$C$5:$C$504,"Çıkış"))</f>
        <v/>
      </c>
      <c r="F166" s="18">
        <f>IF(A166="","",MAX(0,D166-E166))</f>
        <v/>
      </c>
      <c r="G166" s="19">
        <f>IF(A166="","",IF(F166&gt;0,"Sipariş gerekli","Yeterli"))</f>
        <v/>
      </c>
    </row>
    <row r="167">
      <c r="A167" s="10" t="n"/>
      <c r="B167" s="10" t="n"/>
      <c r="C167" s="15" t="n"/>
      <c r="D167" s="18">
        <f>IF(A167="","",SUMIF('Ürün Ağacı'!$B$5:$B$304,A167&amp;"",'Ürün Ağacı'!$F$5:$F$304))</f>
        <v/>
      </c>
      <c r="E167" s="18">
        <f>IF(A167="","",SUMIFS('Stok Hareketleri'!$D$5:$D$504,'Stok Hareketleri'!$B$5:$B$504,A167&amp;"",'Stok Hareketleri'!$C$5:$C$504,"Giriş")-SUMIFS('Stok Hareketleri'!$D$5:$D$504,'Stok Hareketleri'!$B$5:$B$504,A167&amp;"",'Stok Hareketleri'!$C$5:$C$504,"Çıkış"))</f>
        <v/>
      </c>
      <c r="F167" s="18">
        <f>IF(A167="","",MAX(0,D167-E167))</f>
        <v/>
      </c>
      <c r="G167" s="19">
        <f>IF(A167="","",IF(F167&gt;0,"Sipariş gerekli","Yeterli"))</f>
        <v/>
      </c>
    </row>
    <row r="168">
      <c r="A168" s="10" t="n"/>
      <c r="B168" s="10" t="n"/>
      <c r="C168" s="15" t="n"/>
      <c r="D168" s="18">
        <f>IF(A168="","",SUMIF('Ürün Ağacı'!$B$5:$B$304,A168&amp;"",'Ürün Ağacı'!$F$5:$F$304))</f>
        <v/>
      </c>
      <c r="E168" s="18">
        <f>IF(A168="","",SUMIFS('Stok Hareketleri'!$D$5:$D$504,'Stok Hareketleri'!$B$5:$B$504,A168&amp;"",'Stok Hareketleri'!$C$5:$C$504,"Giriş")-SUMIFS('Stok Hareketleri'!$D$5:$D$504,'Stok Hareketleri'!$B$5:$B$504,A168&amp;"",'Stok Hareketleri'!$C$5:$C$504,"Çıkış"))</f>
        <v/>
      </c>
      <c r="F168" s="18">
        <f>IF(A168="","",MAX(0,D168-E168))</f>
        <v/>
      </c>
      <c r="G168" s="19">
        <f>IF(A168="","",IF(F168&gt;0,"Sipariş gerekli","Yeterli"))</f>
        <v/>
      </c>
    </row>
    <row r="169">
      <c r="A169" s="10" t="n"/>
      <c r="B169" s="10" t="n"/>
      <c r="C169" s="15" t="n"/>
      <c r="D169" s="18">
        <f>IF(A169="","",SUMIF('Ürün Ağacı'!$B$5:$B$304,A169&amp;"",'Ürün Ağacı'!$F$5:$F$304))</f>
        <v/>
      </c>
      <c r="E169" s="18">
        <f>IF(A169="","",SUMIFS('Stok Hareketleri'!$D$5:$D$504,'Stok Hareketleri'!$B$5:$B$504,A169&amp;"",'Stok Hareketleri'!$C$5:$C$504,"Giriş")-SUMIFS('Stok Hareketleri'!$D$5:$D$504,'Stok Hareketleri'!$B$5:$B$504,A169&amp;"",'Stok Hareketleri'!$C$5:$C$504,"Çıkış"))</f>
        <v/>
      </c>
      <c r="F169" s="18">
        <f>IF(A169="","",MAX(0,D169-E169))</f>
        <v/>
      </c>
      <c r="G169" s="19">
        <f>IF(A169="","",IF(F169&gt;0,"Sipariş gerekli","Yeterli"))</f>
        <v/>
      </c>
    </row>
    <row r="170">
      <c r="A170" s="10" t="n"/>
      <c r="B170" s="10" t="n"/>
      <c r="C170" s="15" t="n"/>
      <c r="D170" s="18">
        <f>IF(A170="","",SUMIF('Ürün Ağacı'!$B$5:$B$304,A170&amp;"",'Ürün Ağacı'!$F$5:$F$304))</f>
        <v/>
      </c>
      <c r="E170" s="18">
        <f>IF(A170="","",SUMIFS('Stok Hareketleri'!$D$5:$D$504,'Stok Hareketleri'!$B$5:$B$504,A170&amp;"",'Stok Hareketleri'!$C$5:$C$504,"Giriş")-SUMIFS('Stok Hareketleri'!$D$5:$D$504,'Stok Hareketleri'!$B$5:$B$504,A170&amp;"",'Stok Hareketleri'!$C$5:$C$504,"Çıkış"))</f>
        <v/>
      </c>
      <c r="F170" s="18">
        <f>IF(A170="","",MAX(0,D170-E170))</f>
        <v/>
      </c>
      <c r="G170" s="19">
        <f>IF(A170="","",IF(F170&gt;0,"Sipariş gerekli","Yeterli"))</f>
        <v/>
      </c>
    </row>
    <row r="171">
      <c r="A171" s="10" t="n"/>
      <c r="B171" s="10" t="n"/>
      <c r="C171" s="15" t="n"/>
      <c r="D171" s="18">
        <f>IF(A171="","",SUMIF('Ürün Ağacı'!$B$5:$B$304,A171&amp;"",'Ürün Ağacı'!$F$5:$F$304))</f>
        <v/>
      </c>
      <c r="E171" s="18">
        <f>IF(A171="","",SUMIFS('Stok Hareketleri'!$D$5:$D$504,'Stok Hareketleri'!$B$5:$B$504,A171&amp;"",'Stok Hareketleri'!$C$5:$C$504,"Giriş")-SUMIFS('Stok Hareketleri'!$D$5:$D$504,'Stok Hareketleri'!$B$5:$B$504,A171&amp;"",'Stok Hareketleri'!$C$5:$C$504,"Çıkış"))</f>
        <v/>
      </c>
      <c r="F171" s="18">
        <f>IF(A171="","",MAX(0,D171-E171))</f>
        <v/>
      </c>
      <c r="G171" s="19">
        <f>IF(A171="","",IF(F171&gt;0,"Sipariş gerekli","Yeterli"))</f>
        <v/>
      </c>
    </row>
    <row r="172">
      <c r="A172" s="10" t="n"/>
      <c r="B172" s="10" t="n"/>
      <c r="C172" s="15" t="n"/>
      <c r="D172" s="18">
        <f>IF(A172="","",SUMIF('Ürün Ağacı'!$B$5:$B$304,A172&amp;"",'Ürün Ağacı'!$F$5:$F$304))</f>
        <v/>
      </c>
      <c r="E172" s="18">
        <f>IF(A172="","",SUMIFS('Stok Hareketleri'!$D$5:$D$504,'Stok Hareketleri'!$B$5:$B$504,A172&amp;"",'Stok Hareketleri'!$C$5:$C$504,"Giriş")-SUMIFS('Stok Hareketleri'!$D$5:$D$504,'Stok Hareketleri'!$B$5:$B$504,A172&amp;"",'Stok Hareketleri'!$C$5:$C$504,"Çıkış"))</f>
        <v/>
      </c>
      <c r="F172" s="18">
        <f>IF(A172="","",MAX(0,D172-E172))</f>
        <v/>
      </c>
      <c r="G172" s="19">
        <f>IF(A172="","",IF(F172&gt;0,"Sipariş gerekli","Yeterli"))</f>
        <v/>
      </c>
    </row>
    <row r="173">
      <c r="A173" s="10" t="n"/>
      <c r="B173" s="10" t="n"/>
      <c r="C173" s="15" t="n"/>
      <c r="D173" s="18">
        <f>IF(A173="","",SUMIF('Ürün Ağacı'!$B$5:$B$304,A173&amp;"",'Ürün Ağacı'!$F$5:$F$304))</f>
        <v/>
      </c>
      <c r="E173" s="18">
        <f>IF(A173="","",SUMIFS('Stok Hareketleri'!$D$5:$D$504,'Stok Hareketleri'!$B$5:$B$504,A173&amp;"",'Stok Hareketleri'!$C$5:$C$504,"Giriş")-SUMIFS('Stok Hareketleri'!$D$5:$D$504,'Stok Hareketleri'!$B$5:$B$504,A173&amp;"",'Stok Hareketleri'!$C$5:$C$504,"Çıkış"))</f>
        <v/>
      </c>
      <c r="F173" s="18">
        <f>IF(A173="","",MAX(0,D173-E173))</f>
        <v/>
      </c>
      <c r="G173" s="19">
        <f>IF(A173="","",IF(F173&gt;0,"Sipariş gerekli","Yeterli"))</f>
        <v/>
      </c>
    </row>
    <row r="174">
      <c r="A174" s="10" t="n"/>
      <c r="B174" s="10" t="n"/>
      <c r="C174" s="15" t="n"/>
      <c r="D174" s="18">
        <f>IF(A174="","",SUMIF('Ürün Ağacı'!$B$5:$B$304,A174&amp;"",'Ürün Ağacı'!$F$5:$F$304))</f>
        <v/>
      </c>
      <c r="E174" s="18">
        <f>IF(A174="","",SUMIFS('Stok Hareketleri'!$D$5:$D$504,'Stok Hareketleri'!$B$5:$B$504,A174&amp;"",'Stok Hareketleri'!$C$5:$C$504,"Giriş")-SUMIFS('Stok Hareketleri'!$D$5:$D$504,'Stok Hareketleri'!$B$5:$B$504,A174&amp;"",'Stok Hareketleri'!$C$5:$C$504,"Çıkış"))</f>
        <v/>
      </c>
      <c r="F174" s="18">
        <f>IF(A174="","",MAX(0,D174-E174))</f>
        <v/>
      </c>
      <c r="G174" s="19">
        <f>IF(A174="","",IF(F174&gt;0,"Sipariş gerekli","Yeterli"))</f>
        <v/>
      </c>
    </row>
    <row r="175">
      <c r="A175" s="10" t="n"/>
      <c r="B175" s="10" t="n"/>
      <c r="C175" s="15" t="n"/>
      <c r="D175" s="18">
        <f>IF(A175="","",SUMIF('Ürün Ağacı'!$B$5:$B$304,A175&amp;"",'Ürün Ağacı'!$F$5:$F$304))</f>
        <v/>
      </c>
      <c r="E175" s="18">
        <f>IF(A175="","",SUMIFS('Stok Hareketleri'!$D$5:$D$504,'Stok Hareketleri'!$B$5:$B$504,A175&amp;"",'Stok Hareketleri'!$C$5:$C$504,"Giriş")-SUMIFS('Stok Hareketleri'!$D$5:$D$504,'Stok Hareketleri'!$B$5:$B$504,A175&amp;"",'Stok Hareketleri'!$C$5:$C$504,"Çıkış"))</f>
        <v/>
      </c>
      <c r="F175" s="18">
        <f>IF(A175="","",MAX(0,D175-E175))</f>
        <v/>
      </c>
      <c r="G175" s="19">
        <f>IF(A175="","",IF(F175&gt;0,"Sipariş gerekli","Yeterli"))</f>
        <v/>
      </c>
    </row>
    <row r="176">
      <c r="A176" s="10" t="n"/>
      <c r="B176" s="10" t="n"/>
      <c r="C176" s="15" t="n"/>
      <c r="D176" s="18">
        <f>IF(A176="","",SUMIF('Ürün Ağacı'!$B$5:$B$304,A176&amp;"",'Ürün Ağacı'!$F$5:$F$304))</f>
        <v/>
      </c>
      <c r="E176" s="18">
        <f>IF(A176="","",SUMIFS('Stok Hareketleri'!$D$5:$D$504,'Stok Hareketleri'!$B$5:$B$504,A176&amp;"",'Stok Hareketleri'!$C$5:$C$504,"Giriş")-SUMIFS('Stok Hareketleri'!$D$5:$D$504,'Stok Hareketleri'!$B$5:$B$504,A176&amp;"",'Stok Hareketleri'!$C$5:$C$504,"Çıkış"))</f>
        <v/>
      </c>
      <c r="F176" s="18">
        <f>IF(A176="","",MAX(0,D176-E176))</f>
        <v/>
      </c>
      <c r="G176" s="19">
        <f>IF(A176="","",IF(F176&gt;0,"Sipariş gerekli","Yeterli"))</f>
        <v/>
      </c>
    </row>
    <row r="177">
      <c r="A177" s="10" t="n"/>
      <c r="B177" s="10" t="n"/>
      <c r="C177" s="15" t="n"/>
      <c r="D177" s="18">
        <f>IF(A177="","",SUMIF('Ürün Ağacı'!$B$5:$B$304,A177&amp;"",'Ürün Ağacı'!$F$5:$F$304))</f>
        <v/>
      </c>
      <c r="E177" s="18">
        <f>IF(A177="","",SUMIFS('Stok Hareketleri'!$D$5:$D$504,'Stok Hareketleri'!$B$5:$B$504,A177&amp;"",'Stok Hareketleri'!$C$5:$C$504,"Giriş")-SUMIFS('Stok Hareketleri'!$D$5:$D$504,'Stok Hareketleri'!$B$5:$B$504,A177&amp;"",'Stok Hareketleri'!$C$5:$C$504,"Çıkış"))</f>
        <v/>
      </c>
      <c r="F177" s="18">
        <f>IF(A177="","",MAX(0,D177-E177))</f>
        <v/>
      </c>
      <c r="G177" s="19">
        <f>IF(A177="","",IF(F177&gt;0,"Sipariş gerekli","Yeterli"))</f>
        <v/>
      </c>
    </row>
    <row r="178">
      <c r="A178" s="10" t="n"/>
      <c r="B178" s="10" t="n"/>
      <c r="C178" s="15" t="n"/>
      <c r="D178" s="18">
        <f>IF(A178="","",SUMIF('Ürün Ağacı'!$B$5:$B$304,A178&amp;"",'Ürün Ağacı'!$F$5:$F$304))</f>
        <v/>
      </c>
      <c r="E178" s="18">
        <f>IF(A178="","",SUMIFS('Stok Hareketleri'!$D$5:$D$504,'Stok Hareketleri'!$B$5:$B$504,A178&amp;"",'Stok Hareketleri'!$C$5:$C$504,"Giriş")-SUMIFS('Stok Hareketleri'!$D$5:$D$504,'Stok Hareketleri'!$B$5:$B$504,A178&amp;"",'Stok Hareketleri'!$C$5:$C$504,"Çıkış"))</f>
        <v/>
      </c>
      <c r="F178" s="18">
        <f>IF(A178="","",MAX(0,D178-E178))</f>
        <v/>
      </c>
      <c r="G178" s="19">
        <f>IF(A178="","",IF(F178&gt;0,"Sipariş gerekli","Yeterli"))</f>
        <v/>
      </c>
    </row>
    <row r="179">
      <c r="A179" s="10" t="n"/>
      <c r="B179" s="10" t="n"/>
      <c r="C179" s="15" t="n"/>
      <c r="D179" s="18">
        <f>IF(A179="","",SUMIF('Ürün Ağacı'!$B$5:$B$304,A179&amp;"",'Ürün Ağacı'!$F$5:$F$304))</f>
        <v/>
      </c>
      <c r="E179" s="18">
        <f>IF(A179="","",SUMIFS('Stok Hareketleri'!$D$5:$D$504,'Stok Hareketleri'!$B$5:$B$504,A179&amp;"",'Stok Hareketleri'!$C$5:$C$504,"Giriş")-SUMIFS('Stok Hareketleri'!$D$5:$D$504,'Stok Hareketleri'!$B$5:$B$504,A179&amp;"",'Stok Hareketleri'!$C$5:$C$504,"Çıkış"))</f>
        <v/>
      </c>
      <c r="F179" s="18">
        <f>IF(A179="","",MAX(0,D179-E179))</f>
        <v/>
      </c>
      <c r="G179" s="19">
        <f>IF(A179="","",IF(F179&gt;0,"Sipariş gerekli","Yeterli"))</f>
        <v/>
      </c>
    </row>
    <row r="180">
      <c r="A180" s="10" t="n"/>
      <c r="B180" s="10" t="n"/>
      <c r="C180" s="15" t="n"/>
      <c r="D180" s="18">
        <f>IF(A180="","",SUMIF('Ürün Ağacı'!$B$5:$B$304,A180&amp;"",'Ürün Ağacı'!$F$5:$F$304))</f>
        <v/>
      </c>
      <c r="E180" s="18">
        <f>IF(A180="","",SUMIFS('Stok Hareketleri'!$D$5:$D$504,'Stok Hareketleri'!$B$5:$B$504,A180&amp;"",'Stok Hareketleri'!$C$5:$C$504,"Giriş")-SUMIFS('Stok Hareketleri'!$D$5:$D$504,'Stok Hareketleri'!$B$5:$B$504,A180&amp;"",'Stok Hareketleri'!$C$5:$C$504,"Çıkış"))</f>
        <v/>
      </c>
      <c r="F180" s="18">
        <f>IF(A180="","",MAX(0,D180-E180))</f>
        <v/>
      </c>
      <c r="G180" s="19">
        <f>IF(A180="","",IF(F180&gt;0,"Sipariş gerekli","Yeterli"))</f>
        <v/>
      </c>
    </row>
    <row r="181">
      <c r="A181" s="10" t="n"/>
      <c r="B181" s="10" t="n"/>
      <c r="C181" s="15" t="n"/>
      <c r="D181" s="18">
        <f>IF(A181="","",SUMIF('Ürün Ağacı'!$B$5:$B$304,A181&amp;"",'Ürün Ağacı'!$F$5:$F$304))</f>
        <v/>
      </c>
      <c r="E181" s="18">
        <f>IF(A181="","",SUMIFS('Stok Hareketleri'!$D$5:$D$504,'Stok Hareketleri'!$B$5:$B$504,A181&amp;"",'Stok Hareketleri'!$C$5:$C$504,"Giriş")-SUMIFS('Stok Hareketleri'!$D$5:$D$504,'Stok Hareketleri'!$B$5:$B$504,A181&amp;"",'Stok Hareketleri'!$C$5:$C$504,"Çıkış"))</f>
        <v/>
      </c>
      <c r="F181" s="18">
        <f>IF(A181="","",MAX(0,D181-E181))</f>
        <v/>
      </c>
      <c r="G181" s="19">
        <f>IF(A181="","",IF(F181&gt;0,"Sipariş gerekli","Yeterli"))</f>
        <v/>
      </c>
    </row>
    <row r="182">
      <c r="A182" s="10" t="n"/>
      <c r="B182" s="10" t="n"/>
      <c r="C182" s="15" t="n"/>
      <c r="D182" s="18">
        <f>IF(A182="","",SUMIF('Ürün Ağacı'!$B$5:$B$304,A182&amp;"",'Ürün Ağacı'!$F$5:$F$304))</f>
        <v/>
      </c>
      <c r="E182" s="18">
        <f>IF(A182="","",SUMIFS('Stok Hareketleri'!$D$5:$D$504,'Stok Hareketleri'!$B$5:$B$504,A182&amp;"",'Stok Hareketleri'!$C$5:$C$504,"Giriş")-SUMIFS('Stok Hareketleri'!$D$5:$D$504,'Stok Hareketleri'!$B$5:$B$504,A182&amp;"",'Stok Hareketleri'!$C$5:$C$504,"Çıkış"))</f>
        <v/>
      </c>
      <c r="F182" s="18">
        <f>IF(A182="","",MAX(0,D182-E182))</f>
        <v/>
      </c>
      <c r="G182" s="19">
        <f>IF(A182="","",IF(F182&gt;0,"Sipariş gerekli","Yeterli"))</f>
        <v/>
      </c>
    </row>
    <row r="183">
      <c r="A183" s="10" t="n"/>
      <c r="B183" s="10" t="n"/>
      <c r="C183" s="15" t="n"/>
      <c r="D183" s="18">
        <f>IF(A183="","",SUMIF('Ürün Ağacı'!$B$5:$B$304,A183&amp;"",'Ürün Ağacı'!$F$5:$F$304))</f>
        <v/>
      </c>
      <c r="E183" s="18">
        <f>IF(A183="","",SUMIFS('Stok Hareketleri'!$D$5:$D$504,'Stok Hareketleri'!$B$5:$B$504,A183&amp;"",'Stok Hareketleri'!$C$5:$C$504,"Giriş")-SUMIFS('Stok Hareketleri'!$D$5:$D$504,'Stok Hareketleri'!$B$5:$B$504,A183&amp;"",'Stok Hareketleri'!$C$5:$C$504,"Çıkış"))</f>
        <v/>
      </c>
      <c r="F183" s="18">
        <f>IF(A183="","",MAX(0,D183-E183))</f>
        <v/>
      </c>
      <c r="G183" s="19">
        <f>IF(A183="","",IF(F183&gt;0,"Sipariş gerekli","Yeterli"))</f>
        <v/>
      </c>
    </row>
    <row r="184">
      <c r="A184" s="10" t="n"/>
      <c r="B184" s="10" t="n"/>
      <c r="C184" s="15" t="n"/>
      <c r="D184" s="18">
        <f>IF(A184="","",SUMIF('Ürün Ağacı'!$B$5:$B$304,A184&amp;"",'Ürün Ağacı'!$F$5:$F$304))</f>
        <v/>
      </c>
      <c r="E184" s="18">
        <f>IF(A184="","",SUMIFS('Stok Hareketleri'!$D$5:$D$504,'Stok Hareketleri'!$B$5:$B$504,A184&amp;"",'Stok Hareketleri'!$C$5:$C$504,"Giriş")-SUMIFS('Stok Hareketleri'!$D$5:$D$504,'Stok Hareketleri'!$B$5:$B$504,A184&amp;"",'Stok Hareketleri'!$C$5:$C$504,"Çıkış"))</f>
        <v/>
      </c>
      <c r="F184" s="18">
        <f>IF(A184="","",MAX(0,D184-E184))</f>
        <v/>
      </c>
      <c r="G184" s="19">
        <f>IF(A184="","",IF(F184&gt;0,"Sipariş gerekli","Yeterli"))</f>
        <v/>
      </c>
    </row>
    <row r="185">
      <c r="A185" s="10" t="n"/>
      <c r="B185" s="10" t="n"/>
      <c r="C185" s="15" t="n"/>
      <c r="D185" s="18">
        <f>IF(A185="","",SUMIF('Ürün Ağacı'!$B$5:$B$304,A185&amp;"",'Ürün Ağacı'!$F$5:$F$304))</f>
        <v/>
      </c>
      <c r="E185" s="18">
        <f>IF(A185="","",SUMIFS('Stok Hareketleri'!$D$5:$D$504,'Stok Hareketleri'!$B$5:$B$504,A185&amp;"",'Stok Hareketleri'!$C$5:$C$504,"Giriş")-SUMIFS('Stok Hareketleri'!$D$5:$D$504,'Stok Hareketleri'!$B$5:$B$504,A185&amp;"",'Stok Hareketleri'!$C$5:$C$504,"Çıkış"))</f>
        <v/>
      </c>
      <c r="F185" s="18">
        <f>IF(A185="","",MAX(0,D185-E185))</f>
        <v/>
      </c>
      <c r="G185" s="19">
        <f>IF(A185="","",IF(F185&gt;0,"Sipariş gerekli","Yeterli"))</f>
        <v/>
      </c>
    </row>
    <row r="186">
      <c r="A186" s="10" t="n"/>
      <c r="B186" s="10" t="n"/>
      <c r="C186" s="15" t="n"/>
      <c r="D186" s="18">
        <f>IF(A186="","",SUMIF('Ürün Ağacı'!$B$5:$B$304,A186&amp;"",'Ürün Ağacı'!$F$5:$F$304))</f>
        <v/>
      </c>
      <c r="E186" s="18">
        <f>IF(A186="","",SUMIFS('Stok Hareketleri'!$D$5:$D$504,'Stok Hareketleri'!$B$5:$B$504,A186&amp;"",'Stok Hareketleri'!$C$5:$C$504,"Giriş")-SUMIFS('Stok Hareketleri'!$D$5:$D$504,'Stok Hareketleri'!$B$5:$B$504,A186&amp;"",'Stok Hareketleri'!$C$5:$C$504,"Çıkış"))</f>
        <v/>
      </c>
      <c r="F186" s="18">
        <f>IF(A186="","",MAX(0,D186-E186))</f>
        <v/>
      </c>
      <c r="G186" s="19">
        <f>IF(A186="","",IF(F186&gt;0,"Sipariş gerekli","Yeterli"))</f>
        <v/>
      </c>
    </row>
    <row r="187">
      <c r="A187" s="10" t="n"/>
      <c r="B187" s="10" t="n"/>
      <c r="C187" s="15" t="n"/>
      <c r="D187" s="18">
        <f>IF(A187="","",SUMIF('Ürün Ağacı'!$B$5:$B$304,A187&amp;"",'Ürün Ağacı'!$F$5:$F$304))</f>
        <v/>
      </c>
      <c r="E187" s="18">
        <f>IF(A187="","",SUMIFS('Stok Hareketleri'!$D$5:$D$504,'Stok Hareketleri'!$B$5:$B$504,A187&amp;"",'Stok Hareketleri'!$C$5:$C$504,"Giriş")-SUMIFS('Stok Hareketleri'!$D$5:$D$504,'Stok Hareketleri'!$B$5:$B$504,A187&amp;"",'Stok Hareketleri'!$C$5:$C$504,"Çıkış"))</f>
        <v/>
      </c>
      <c r="F187" s="18">
        <f>IF(A187="","",MAX(0,D187-E187))</f>
        <v/>
      </c>
      <c r="G187" s="19">
        <f>IF(A187="","",IF(F187&gt;0,"Sipariş gerekli","Yeterli"))</f>
        <v/>
      </c>
    </row>
    <row r="188">
      <c r="A188" s="10" t="n"/>
      <c r="B188" s="10" t="n"/>
      <c r="C188" s="15" t="n"/>
      <c r="D188" s="18">
        <f>IF(A188="","",SUMIF('Ürün Ağacı'!$B$5:$B$304,A188&amp;"",'Ürün Ağacı'!$F$5:$F$304))</f>
        <v/>
      </c>
      <c r="E188" s="18">
        <f>IF(A188="","",SUMIFS('Stok Hareketleri'!$D$5:$D$504,'Stok Hareketleri'!$B$5:$B$504,A188&amp;"",'Stok Hareketleri'!$C$5:$C$504,"Giriş")-SUMIFS('Stok Hareketleri'!$D$5:$D$504,'Stok Hareketleri'!$B$5:$B$504,A188&amp;"",'Stok Hareketleri'!$C$5:$C$504,"Çıkış"))</f>
        <v/>
      </c>
      <c r="F188" s="18">
        <f>IF(A188="","",MAX(0,D188-E188))</f>
        <v/>
      </c>
      <c r="G188" s="19">
        <f>IF(A188="","",IF(F188&gt;0,"Sipariş gerekli","Yeterli"))</f>
        <v/>
      </c>
    </row>
    <row r="189">
      <c r="A189" s="10" t="n"/>
      <c r="B189" s="10" t="n"/>
      <c r="C189" s="15" t="n"/>
      <c r="D189" s="18">
        <f>IF(A189="","",SUMIF('Ürün Ağacı'!$B$5:$B$304,A189&amp;"",'Ürün Ağacı'!$F$5:$F$304))</f>
        <v/>
      </c>
      <c r="E189" s="18">
        <f>IF(A189="","",SUMIFS('Stok Hareketleri'!$D$5:$D$504,'Stok Hareketleri'!$B$5:$B$504,A189&amp;"",'Stok Hareketleri'!$C$5:$C$504,"Giriş")-SUMIFS('Stok Hareketleri'!$D$5:$D$504,'Stok Hareketleri'!$B$5:$B$504,A189&amp;"",'Stok Hareketleri'!$C$5:$C$504,"Çıkış"))</f>
        <v/>
      </c>
      <c r="F189" s="18">
        <f>IF(A189="","",MAX(0,D189-E189))</f>
        <v/>
      </c>
      <c r="G189" s="19">
        <f>IF(A189="","",IF(F189&gt;0,"Sipariş gerekli","Yeterli"))</f>
        <v/>
      </c>
    </row>
    <row r="190">
      <c r="A190" s="10" t="n"/>
      <c r="B190" s="10" t="n"/>
      <c r="C190" s="15" t="n"/>
      <c r="D190" s="18">
        <f>IF(A190="","",SUMIF('Ürün Ağacı'!$B$5:$B$304,A190&amp;"",'Ürün Ağacı'!$F$5:$F$304))</f>
        <v/>
      </c>
      <c r="E190" s="18">
        <f>IF(A190="","",SUMIFS('Stok Hareketleri'!$D$5:$D$504,'Stok Hareketleri'!$B$5:$B$504,A190&amp;"",'Stok Hareketleri'!$C$5:$C$504,"Giriş")-SUMIFS('Stok Hareketleri'!$D$5:$D$504,'Stok Hareketleri'!$B$5:$B$504,A190&amp;"",'Stok Hareketleri'!$C$5:$C$504,"Çıkış"))</f>
        <v/>
      </c>
      <c r="F190" s="18">
        <f>IF(A190="","",MAX(0,D190-E190))</f>
        <v/>
      </c>
      <c r="G190" s="19">
        <f>IF(A190="","",IF(F190&gt;0,"Sipariş gerekli","Yeterli"))</f>
        <v/>
      </c>
    </row>
    <row r="191">
      <c r="A191" s="10" t="n"/>
      <c r="B191" s="10" t="n"/>
      <c r="C191" s="15" t="n"/>
      <c r="D191" s="18">
        <f>IF(A191="","",SUMIF('Ürün Ağacı'!$B$5:$B$304,A191&amp;"",'Ürün Ağacı'!$F$5:$F$304))</f>
        <v/>
      </c>
      <c r="E191" s="18">
        <f>IF(A191="","",SUMIFS('Stok Hareketleri'!$D$5:$D$504,'Stok Hareketleri'!$B$5:$B$504,A191&amp;"",'Stok Hareketleri'!$C$5:$C$504,"Giriş")-SUMIFS('Stok Hareketleri'!$D$5:$D$504,'Stok Hareketleri'!$B$5:$B$504,A191&amp;"",'Stok Hareketleri'!$C$5:$C$504,"Çıkış"))</f>
        <v/>
      </c>
      <c r="F191" s="18">
        <f>IF(A191="","",MAX(0,D191-E191))</f>
        <v/>
      </c>
      <c r="G191" s="19">
        <f>IF(A191="","",IF(F191&gt;0,"Sipariş gerekli","Yeterli"))</f>
        <v/>
      </c>
    </row>
    <row r="192">
      <c r="A192" s="10" t="n"/>
      <c r="B192" s="10" t="n"/>
      <c r="C192" s="15" t="n"/>
      <c r="D192" s="18">
        <f>IF(A192="","",SUMIF('Ürün Ağacı'!$B$5:$B$304,A192&amp;"",'Ürün Ağacı'!$F$5:$F$304))</f>
        <v/>
      </c>
      <c r="E192" s="18">
        <f>IF(A192="","",SUMIFS('Stok Hareketleri'!$D$5:$D$504,'Stok Hareketleri'!$B$5:$B$504,A192&amp;"",'Stok Hareketleri'!$C$5:$C$504,"Giriş")-SUMIFS('Stok Hareketleri'!$D$5:$D$504,'Stok Hareketleri'!$B$5:$B$504,A192&amp;"",'Stok Hareketleri'!$C$5:$C$504,"Çıkış"))</f>
        <v/>
      </c>
      <c r="F192" s="18">
        <f>IF(A192="","",MAX(0,D192-E192))</f>
        <v/>
      </c>
      <c r="G192" s="19">
        <f>IF(A192="","",IF(F192&gt;0,"Sipariş gerekli","Yeterli"))</f>
        <v/>
      </c>
    </row>
    <row r="193">
      <c r="A193" s="10" t="n"/>
      <c r="B193" s="10" t="n"/>
      <c r="C193" s="15" t="n"/>
      <c r="D193" s="18">
        <f>IF(A193="","",SUMIF('Ürün Ağacı'!$B$5:$B$304,A193&amp;"",'Ürün Ağacı'!$F$5:$F$304))</f>
        <v/>
      </c>
      <c r="E193" s="18">
        <f>IF(A193="","",SUMIFS('Stok Hareketleri'!$D$5:$D$504,'Stok Hareketleri'!$B$5:$B$504,A193&amp;"",'Stok Hareketleri'!$C$5:$C$504,"Giriş")-SUMIFS('Stok Hareketleri'!$D$5:$D$504,'Stok Hareketleri'!$B$5:$B$504,A193&amp;"",'Stok Hareketleri'!$C$5:$C$504,"Çıkış"))</f>
        <v/>
      </c>
      <c r="F193" s="18">
        <f>IF(A193="","",MAX(0,D193-E193))</f>
        <v/>
      </c>
      <c r="G193" s="19">
        <f>IF(A193="","",IF(F193&gt;0,"Sipariş gerekli","Yeterli"))</f>
        <v/>
      </c>
    </row>
    <row r="194">
      <c r="A194" s="10" t="n"/>
      <c r="B194" s="10" t="n"/>
      <c r="C194" s="15" t="n"/>
      <c r="D194" s="18">
        <f>IF(A194="","",SUMIF('Ürün Ağacı'!$B$5:$B$304,A194&amp;"",'Ürün Ağacı'!$F$5:$F$304))</f>
        <v/>
      </c>
      <c r="E194" s="18">
        <f>IF(A194="","",SUMIFS('Stok Hareketleri'!$D$5:$D$504,'Stok Hareketleri'!$B$5:$B$504,A194&amp;"",'Stok Hareketleri'!$C$5:$C$504,"Giriş")-SUMIFS('Stok Hareketleri'!$D$5:$D$504,'Stok Hareketleri'!$B$5:$B$504,A194&amp;"",'Stok Hareketleri'!$C$5:$C$504,"Çıkış"))</f>
        <v/>
      </c>
      <c r="F194" s="18">
        <f>IF(A194="","",MAX(0,D194-E194))</f>
        <v/>
      </c>
      <c r="G194" s="19">
        <f>IF(A194="","",IF(F194&gt;0,"Sipariş gerekli","Yeterli"))</f>
        <v/>
      </c>
    </row>
    <row r="195">
      <c r="A195" s="10" t="n"/>
      <c r="B195" s="10" t="n"/>
      <c r="C195" s="15" t="n"/>
      <c r="D195" s="18">
        <f>IF(A195="","",SUMIF('Ürün Ağacı'!$B$5:$B$304,A195&amp;"",'Ürün Ağacı'!$F$5:$F$304))</f>
        <v/>
      </c>
      <c r="E195" s="18">
        <f>IF(A195="","",SUMIFS('Stok Hareketleri'!$D$5:$D$504,'Stok Hareketleri'!$B$5:$B$504,A195&amp;"",'Stok Hareketleri'!$C$5:$C$504,"Giriş")-SUMIFS('Stok Hareketleri'!$D$5:$D$504,'Stok Hareketleri'!$B$5:$B$504,A195&amp;"",'Stok Hareketleri'!$C$5:$C$504,"Çıkış"))</f>
        <v/>
      </c>
      <c r="F195" s="18">
        <f>IF(A195="","",MAX(0,D195-E195))</f>
        <v/>
      </c>
      <c r="G195" s="19">
        <f>IF(A195="","",IF(F195&gt;0,"Sipariş gerekli","Yeterli"))</f>
        <v/>
      </c>
    </row>
    <row r="196">
      <c r="A196" s="10" t="n"/>
      <c r="B196" s="10" t="n"/>
      <c r="C196" s="15" t="n"/>
      <c r="D196" s="18">
        <f>IF(A196="","",SUMIF('Ürün Ağacı'!$B$5:$B$304,A196&amp;"",'Ürün Ağacı'!$F$5:$F$304))</f>
        <v/>
      </c>
      <c r="E196" s="18">
        <f>IF(A196="","",SUMIFS('Stok Hareketleri'!$D$5:$D$504,'Stok Hareketleri'!$B$5:$B$504,A196&amp;"",'Stok Hareketleri'!$C$5:$C$504,"Giriş")-SUMIFS('Stok Hareketleri'!$D$5:$D$504,'Stok Hareketleri'!$B$5:$B$504,A196&amp;"",'Stok Hareketleri'!$C$5:$C$504,"Çıkış"))</f>
        <v/>
      </c>
      <c r="F196" s="18">
        <f>IF(A196="","",MAX(0,D196-E196))</f>
        <v/>
      </c>
      <c r="G196" s="19">
        <f>IF(A196="","",IF(F196&gt;0,"Sipariş gerekli","Yeterli"))</f>
        <v/>
      </c>
    </row>
    <row r="197">
      <c r="A197" s="10" t="n"/>
      <c r="B197" s="10" t="n"/>
      <c r="C197" s="15" t="n"/>
      <c r="D197" s="18">
        <f>IF(A197="","",SUMIF('Ürün Ağacı'!$B$5:$B$304,A197&amp;"",'Ürün Ağacı'!$F$5:$F$304))</f>
        <v/>
      </c>
      <c r="E197" s="18">
        <f>IF(A197="","",SUMIFS('Stok Hareketleri'!$D$5:$D$504,'Stok Hareketleri'!$B$5:$B$504,A197&amp;"",'Stok Hareketleri'!$C$5:$C$504,"Giriş")-SUMIFS('Stok Hareketleri'!$D$5:$D$504,'Stok Hareketleri'!$B$5:$B$504,A197&amp;"",'Stok Hareketleri'!$C$5:$C$504,"Çıkış"))</f>
        <v/>
      </c>
      <c r="F197" s="18">
        <f>IF(A197="","",MAX(0,D197-E197))</f>
        <v/>
      </c>
      <c r="G197" s="19">
        <f>IF(A197="","",IF(F197&gt;0,"Sipariş gerekli","Yeterli"))</f>
        <v/>
      </c>
    </row>
    <row r="198">
      <c r="A198" s="10" t="n"/>
      <c r="B198" s="10" t="n"/>
      <c r="C198" s="15" t="n"/>
      <c r="D198" s="18">
        <f>IF(A198="","",SUMIF('Ürün Ağacı'!$B$5:$B$304,A198&amp;"",'Ürün Ağacı'!$F$5:$F$304))</f>
        <v/>
      </c>
      <c r="E198" s="18">
        <f>IF(A198="","",SUMIFS('Stok Hareketleri'!$D$5:$D$504,'Stok Hareketleri'!$B$5:$B$504,A198&amp;"",'Stok Hareketleri'!$C$5:$C$504,"Giriş")-SUMIFS('Stok Hareketleri'!$D$5:$D$504,'Stok Hareketleri'!$B$5:$B$504,A198&amp;"",'Stok Hareketleri'!$C$5:$C$504,"Çıkış"))</f>
        <v/>
      </c>
      <c r="F198" s="18">
        <f>IF(A198="","",MAX(0,D198-E198))</f>
        <v/>
      </c>
      <c r="G198" s="19">
        <f>IF(A198="","",IF(F198&gt;0,"Sipariş gerekli","Yeterli"))</f>
        <v/>
      </c>
    </row>
    <row r="199">
      <c r="A199" s="10" t="n"/>
      <c r="B199" s="10" t="n"/>
      <c r="C199" s="15" t="n"/>
      <c r="D199" s="18">
        <f>IF(A199="","",SUMIF('Ürün Ağacı'!$B$5:$B$304,A199&amp;"",'Ürün Ağacı'!$F$5:$F$304))</f>
        <v/>
      </c>
      <c r="E199" s="18">
        <f>IF(A199="","",SUMIFS('Stok Hareketleri'!$D$5:$D$504,'Stok Hareketleri'!$B$5:$B$504,A199&amp;"",'Stok Hareketleri'!$C$5:$C$504,"Giriş")-SUMIFS('Stok Hareketleri'!$D$5:$D$504,'Stok Hareketleri'!$B$5:$B$504,A199&amp;"",'Stok Hareketleri'!$C$5:$C$504,"Çıkış"))</f>
        <v/>
      </c>
      <c r="F199" s="18">
        <f>IF(A199="","",MAX(0,D199-E199))</f>
        <v/>
      </c>
      <c r="G199" s="19">
        <f>IF(A199="","",IF(F199&gt;0,"Sipariş gerekli","Yeterli"))</f>
        <v/>
      </c>
    </row>
    <row r="200">
      <c r="A200" s="10" t="n"/>
      <c r="B200" s="10" t="n"/>
      <c r="C200" s="15" t="n"/>
      <c r="D200" s="18">
        <f>IF(A200="","",SUMIF('Ürün Ağacı'!$B$5:$B$304,A200&amp;"",'Ürün Ağacı'!$F$5:$F$304))</f>
        <v/>
      </c>
      <c r="E200" s="18">
        <f>IF(A200="","",SUMIFS('Stok Hareketleri'!$D$5:$D$504,'Stok Hareketleri'!$B$5:$B$504,A200&amp;"",'Stok Hareketleri'!$C$5:$C$504,"Giriş")-SUMIFS('Stok Hareketleri'!$D$5:$D$504,'Stok Hareketleri'!$B$5:$B$504,A200&amp;"",'Stok Hareketleri'!$C$5:$C$504,"Çıkış"))</f>
        <v/>
      </c>
      <c r="F200" s="18">
        <f>IF(A200="","",MAX(0,D200-E200))</f>
        <v/>
      </c>
      <c r="G200" s="19">
        <f>IF(A200="","",IF(F200&gt;0,"Sipariş gerekli","Yeterli"))</f>
        <v/>
      </c>
    </row>
    <row r="201">
      <c r="A201" s="10" t="n"/>
      <c r="B201" s="10" t="n"/>
      <c r="C201" s="15" t="n"/>
      <c r="D201" s="18">
        <f>IF(A201="","",SUMIF('Ürün Ağacı'!$B$5:$B$304,A201&amp;"",'Ürün Ağacı'!$F$5:$F$304))</f>
        <v/>
      </c>
      <c r="E201" s="18">
        <f>IF(A201="","",SUMIFS('Stok Hareketleri'!$D$5:$D$504,'Stok Hareketleri'!$B$5:$B$504,A201&amp;"",'Stok Hareketleri'!$C$5:$C$504,"Giriş")-SUMIFS('Stok Hareketleri'!$D$5:$D$504,'Stok Hareketleri'!$B$5:$B$504,A201&amp;"",'Stok Hareketleri'!$C$5:$C$504,"Çıkış"))</f>
        <v/>
      </c>
      <c r="F201" s="18">
        <f>IF(A201="","",MAX(0,D201-E201))</f>
        <v/>
      </c>
      <c r="G201" s="19">
        <f>IF(A201="","",IF(F201&gt;0,"Sipariş gerekli","Yeterli"))</f>
        <v/>
      </c>
    </row>
    <row r="202">
      <c r="A202" s="10" t="n"/>
      <c r="B202" s="10" t="n"/>
      <c r="C202" s="15" t="n"/>
      <c r="D202" s="18">
        <f>IF(A202="","",SUMIF('Ürün Ağacı'!$B$5:$B$304,A202&amp;"",'Ürün Ağacı'!$F$5:$F$304))</f>
        <v/>
      </c>
      <c r="E202" s="18">
        <f>IF(A202="","",SUMIFS('Stok Hareketleri'!$D$5:$D$504,'Stok Hareketleri'!$B$5:$B$504,A202&amp;"",'Stok Hareketleri'!$C$5:$C$504,"Giriş")-SUMIFS('Stok Hareketleri'!$D$5:$D$504,'Stok Hareketleri'!$B$5:$B$504,A202&amp;"",'Stok Hareketleri'!$C$5:$C$504,"Çıkış"))</f>
        <v/>
      </c>
      <c r="F202" s="18">
        <f>IF(A202="","",MAX(0,D202-E202))</f>
        <v/>
      </c>
      <c r="G202" s="19">
        <f>IF(A202="","",IF(F202&gt;0,"Sipariş gerekli","Yeterli"))</f>
        <v/>
      </c>
    </row>
    <row r="203">
      <c r="A203" s="10" t="n"/>
      <c r="B203" s="10" t="n"/>
      <c r="C203" s="15" t="n"/>
      <c r="D203" s="18">
        <f>IF(A203="","",SUMIF('Ürün Ağacı'!$B$5:$B$304,A203&amp;"",'Ürün Ağacı'!$F$5:$F$304))</f>
        <v/>
      </c>
      <c r="E203" s="18">
        <f>IF(A203="","",SUMIFS('Stok Hareketleri'!$D$5:$D$504,'Stok Hareketleri'!$B$5:$B$504,A203&amp;"",'Stok Hareketleri'!$C$5:$C$504,"Giriş")-SUMIFS('Stok Hareketleri'!$D$5:$D$504,'Stok Hareketleri'!$B$5:$B$504,A203&amp;"",'Stok Hareketleri'!$C$5:$C$504,"Çıkış"))</f>
        <v/>
      </c>
      <c r="F203" s="18">
        <f>IF(A203="","",MAX(0,D203-E203))</f>
        <v/>
      </c>
      <c r="G203" s="19">
        <f>IF(A203="","",IF(F203&gt;0,"Sipariş gerekli","Yeterli"))</f>
        <v/>
      </c>
    </row>
    <row r="204">
      <c r="A204" s="10" t="n"/>
      <c r="B204" s="10" t="n"/>
      <c r="C204" s="15" t="n"/>
      <c r="D204" s="18">
        <f>IF(A204="","",SUMIF('Ürün Ağacı'!$B$5:$B$304,A204&amp;"",'Ürün Ağacı'!$F$5:$F$304))</f>
        <v/>
      </c>
      <c r="E204" s="18">
        <f>IF(A204="","",SUMIFS('Stok Hareketleri'!$D$5:$D$504,'Stok Hareketleri'!$B$5:$B$504,A204&amp;"",'Stok Hareketleri'!$C$5:$C$504,"Giriş")-SUMIFS('Stok Hareketleri'!$D$5:$D$504,'Stok Hareketleri'!$B$5:$B$504,A204&amp;"",'Stok Hareketleri'!$C$5:$C$504,"Çıkış"))</f>
        <v/>
      </c>
      <c r="F204" s="18">
        <f>IF(A204="","",MAX(0,D204-E204))</f>
        <v/>
      </c>
      <c r="G204" s="19">
        <f>IF(A204="","",IF(F204&gt;0,"Sipariş gerekli","Yeterli"))</f>
        <v/>
      </c>
    </row>
    <row r="206">
      <c r="A206" s="4" t="inlineStr">
        <is>
          <t>Hazırlayan: Tedeg ERP · https://www.tedegerp.com · Ücretsiz kullanabilir, değiştirebilir ve paylaşabilirsiniz.</t>
        </is>
      </c>
    </row>
  </sheetData>
  <mergeCells count="3">
    <mergeCell ref="A2:G2"/>
    <mergeCell ref="A1:G1"/>
    <mergeCell ref="A206:G206"/>
  </mergeCells>
  <conditionalFormatting sqref="G5:G204">
    <cfRule type="cellIs" priority="1" operator="equal" dxfId="0">
      <formula>"Sipariş gerekli"</formula>
    </cfRule>
    <cfRule type="cellIs" priority="2" operator="equal" dxfId="1">
      <formula>"Yeterli"</formula>
    </cfRule>
  </conditionalFormatting>
  <pageMargins left="0.75" right="0.75" top="1" bottom="1" header="0.5" footer="0.5"/>
  <pageSetup paperSize="9" fitToHeight="0" fitToWidth="1"/>
</worksheet>
</file>

<file path=xl/worksheets/sheet7.xml><?xml version="1.0" encoding="utf-8"?>
<worksheet xmlns="http://schemas.openxmlformats.org/spreadsheetml/2006/main">
  <sheetPr>
    <outlinePr summaryBelow="1" summaryRight="1"/>
    <pageSetUpPr fitToPage="1"/>
  </sheetPr>
  <dimension ref="A1:A13"/>
  <sheetViews>
    <sheetView showGridLines="0" workbookViewId="0">
      <selection activeCell="A1" sqref="A1"/>
    </sheetView>
  </sheetViews>
  <sheetFormatPr baseColWidth="8" defaultRowHeight="15"/>
  <cols>
    <col width="100" customWidth="1" min="1" max="1"/>
  </cols>
  <sheetData>
    <row r="1">
      <c r="A1" s="1" t="inlineStr">
        <is>
          <t>Bu şablon nerede yetmez?</t>
        </is>
      </c>
    </row>
    <row r="3" ht="30" customHeight="1">
      <c r="A3" s="3" t="inlineStr">
        <is>
          <t>Excel küçük ve tek kişilik bir planlama için iyi bir başlangıçtır. Aşağıdaki işaretlerden ikisini yaşıyorsanız ERP'ye geçme zamanı gelmiştir:</t>
        </is>
      </c>
    </row>
    <row r="4" ht="15" customHeight="1">
      <c r="A4" s="2" t="inlineStr">
        <is>
          <t>• Aynı dosyayı birden çok kişi kullanıyor; 'son sürüm hangisi?' sorusu sık soruluyor.</t>
        </is>
      </c>
    </row>
    <row r="5" ht="30" customHeight="1">
      <c r="A5" s="2" t="inlineStr">
        <is>
          <t>• Ürün ağaçları birden çok seviyeli (alt montaj içinde alt montaj) — bu şablon tek seviyeyi hesaplar.</t>
        </is>
      </c>
    </row>
    <row r="6" ht="30" customHeight="1">
      <c r="A6" s="2" t="inlineStr">
        <is>
          <t>• Malzemenin tedarik süresi ve sipariş açma tarihi hesaplanmadığı için eksik, üretim günü fark ediliyor.</t>
        </is>
      </c>
    </row>
    <row r="7" ht="30" customHeight="1">
      <c r="A7" s="2" t="inlineStr">
        <is>
          <t>• Lot ve seri numarası izi isteniyor; hangi lotun hangi iş emrinde kullanıldığı bu dosyada tutulmaz.</t>
        </is>
      </c>
    </row>
    <row r="8" ht="30" customHeight="1">
      <c r="A8" s="2" t="inlineStr">
        <is>
          <t>• Revizyon değişince eski ürün ağacıyla üretim yapılma riski var; burada revizyon kontrolü yok.</t>
        </is>
      </c>
    </row>
    <row r="9" ht="15" customHeight="1">
      <c r="A9" s="2" t="inlineStr">
        <is>
          <t>• Stok sayımla tutmuyor; hareket kaydı elle girildiği için atlanan satırlar fark yaratıyor.</t>
        </is>
      </c>
    </row>
    <row r="10" ht="45" customHeight="1">
      <c r="A10" s="2" t="inlineStr">
        <is>
          <t>Tedeg ERP bu adımları tek sistemde yürütür: çok seviyeli ürün ağacı, sipariş açma tarihli MRP, lot ve seri izi, revizyon kaydı ve iş emrinden sevkiyata akış. 14 gün ücretsiz deneyebilirsiniz.</t>
        </is>
      </c>
    </row>
    <row r="11" ht="15" customHeight="1">
      <c r="A11" s="2" t="inlineStr">
        <is>
          <t>Daha fazlası: https://www.tedegerp.com/cozumler/uretim</t>
        </is>
      </c>
    </row>
    <row r="13">
      <c r="A13" s="4" t="inlineStr">
        <is>
          <t>Hazırlayan: Tedeg ERP · https://www.tedegerp.com · Ücretsiz kullanabilir, değiştirebilir ve paylaşabilirsiniz.</t>
        </is>
      </c>
    </row>
  </sheetData>
  <mergeCells count="1">
    <mergeCell ref="A13"/>
  </mergeCells>
  <pageMargins left="0.75" right="0.75"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2026-10-17T16:58:55Z</dcterms:created>
  <dcterms:modified xmlns:dcterms="http://purl.org/dc/terms/" xmlns:xsi="http://www.w3.org/2001/XMLSchema-instance" xsi:type="dcterms:W3CDTF">2026-10-17T16:58:56Z</dcterms:modified>
</cp:coreProperties>
</file>